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8_{235A0363-B0C8-4079-92FE-EA8E352F1535}" xr6:coauthVersionLast="47" xr6:coauthVersionMax="47" xr10:uidLastSave="{00000000-0000-0000-0000-000000000000}"/>
  <bookViews>
    <workbookView xWindow="-108" yWindow="-108" windowWidth="23256" windowHeight="12456" tabRatio="906" activeTab="2" xr2:uid="{00000000-000D-0000-FFFF-FFFF00000000}"/>
  </bookViews>
  <sheets>
    <sheet name="報告書（事業主控）" sheetId="12" r:id="rId1"/>
    <sheet name="報告書（提出用）" sheetId="2" r:id="rId2"/>
    <sheet name="総括表（提出用）" sheetId="14"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1" i="14" l="1"/>
  <c r="AI60" i="14"/>
  <c r="BA60" i="14" s="1"/>
  <c r="AI59" i="14"/>
  <c r="BA59" i="14" s="1"/>
  <c r="AI58" i="14"/>
  <c r="BA58" i="14" s="1"/>
  <c r="AI57" i="14"/>
  <c r="BA57" i="14" s="1"/>
  <c r="AI56" i="14"/>
  <c r="BA56" i="14" s="1"/>
  <c r="AI55" i="14"/>
  <c r="BA55" i="14" s="1"/>
  <c r="AI54" i="14"/>
  <c r="BA54" i="14" s="1"/>
  <c r="AI53" i="14"/>
  <c r="BA53" i="14" s="1"/>
  <c r="AI52" i="14"/>
  <c r="BA52" i="14" s="1"/>
  <c r="AI51" i="14"/>
  <c r="BA51" i="14" s="1"/>
  <c r="AI50" i="14"/>
  <c r="BA50" i="14" s="1"/>
  <c r="AI49" i="14"/>
  <c r="BA49" i="14" s="1"/>
  <c r="AI48" i="14"/>
  <c r="BA48" i="14" s="1"/>
  <c r="AI47" i="14"/>
  <c r="BA47" i="14" s="1"/>
  <c r="AI46" i="14"/>
  <c r="BA46" i="14" s="1"/>
  <c r="AI45" i="14"/>
  <c r="BA45" i="14" s="1"/>
  <c r="AI44" i="14"/>
  <c r="BA44" i="14" s="1"/>
  <c r="AI43" i="14"/>
  <c r="BA43" i="14" s="1"/>
  <c r="AI42" i="14"/>
  <c r="BA42" i="14" s="1"/>
  <c r="AI41" i="14"/>
  <c r="BA41" i="14" s="1"/>
  <c r="AI40" i="14"/>
  <c r="BA40" i="14" s="1"/>
  <c r="AI39" i="14"/>
  <c r="BA39" i="14" s="1"/>
  <c r="AI38" i="14"/>
  <c r="BA38" i="14" s="1"/>
  <c r="AI37" i="14"/>
  <c r="BA37" i="14" s="1"/>
  <c r="AI36" i="14"/>
  <c r="BA36" i="14" s="1"/>
  <c r="AI35" i="14"/>
  <c r="BA35" i="14" s="1"/>
  <c r="AI34" i="14"/>
  <c r="BA34" i="14" s="1"/>
  <c r="AI33" i="14"/>
  <c r="BA33" i="14" s="1"/>
  <c r="AI32" i="14"/>
  <c r="BA32" i="14" s="1"/>
  <c r="AI31" i="14"/>
  <c r="BA31" i="14" s="1"/>
  <c r="AI30" i="14"/>
  <c r="BA30" i="14" s="1"/>
  <c r="AI29" i="14"/>
  <c r="BA29" i="14" s="1"/>
  <c r="AI28" i="14"/>
  <c r="BA28" i="14" s="1"/>
  <c r="AI27" i="14"/>
  <c r="BA27" i="14" s="1"/>
  <c r="AI26" i="14"/>
  <c r="BA26" i="14" s="1"/>
  <c r="AI25" i="14"/>
  <c r="AI61" i="14" s="1"/>
  <c r="AI24" i="14"/>
  <c r="BA24" i="14" s="1"/>
  <c r="AI23" i="14"/>
  <c r="BA23" i="14" s="1"/>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A25" i="14" l="1"/>
  <c r="BT76" i="12"/>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19"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B93FB5F4-F2B8-48A8-AEC4-08B941CD3CD9}">
      <text>
        <r>
          <rPr>
            <sz val="9"/>
            <color indexed="10"/>
            <rFont val="HGP創英角ｺﾞｼｯｸUB"/>
            <family val="3"/>
            <charset val="128"/>
          </rPr>
          <t>水色の部分全部に入力してください。
（送付した手書き提出用書類の記載事項と同じ内容を入力。</t>
        </r>
      </text>
    </comment>
    <comment ref="AB81" authorId="0" shapeId="0" xr:uid="{27FC906E-F6E1-4121-B80F-9044D6DB634A}">
      <text>
        <r>
          <rPr>
            <sz val="12"/>
            <color indexed="10"/>
            <rFont val="HGP創英角ｺﾞｼｯｸUB"/>
            <family val="3"/>
            <charset val="128"/>
          </rPr>
          <t>押印不要になりました。</t>
        </r>
      </text>
    </comment>
  </commentList>
</comments>
</file>

<file path=xl/sharedStrings.xml><?xml version="1.0" encoding="utf-8"?>
<sst xmlns="http://schemas.openxmlformats.org/spreadsheetml/2006/main" count="553" uniqueCount="198">
  <si>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</si>
  <si>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</si>
  <si>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</si>
  <si>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</si>
  <si>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</si>
  <si>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</si>
  <si>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</si>
  <si>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</si>
  <si>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</si>
  <si>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</si>
  <si>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</si>
  <si>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</si>
  <si>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</si>
  <si>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</si>
  <si>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</si>
  <si>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</si>
  <si>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</si>
  <si>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</si>
  <si>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</si>
  <si>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</si>
  <si>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</si>
  <si>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</si>
  <si>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</si>
  <si>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</si>
  <si>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</si>
  <si>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</si>
  <si>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</si>
  <si>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</si>
  <si>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</si>
  <si>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</si>
  <si>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</si>
  <si>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</si>
  <si>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</si>
  <si>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</si>
  <si>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</si>
  <si>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</si>
  <si>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</si>
  <si>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</si>
  <si>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</si>
  <si>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</si>
  <si>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枚添付</t>
    <rPh sb="0" eb="1">
      <t>マイ</t>
    </rPh>
    <rPh sb="1" eb="3">
      <t>テンプ</t>
    </rPh>
    <phoneticPr fontId="2"/>
  </si>
  <si>
    <t>事 業 の 種 類</t>
    <rPh sb="0" eb="1">
      <t>コト</t>
    </rPh>
    <rPh sb="2" eb="3">
      <t>ギョウ</t>
    </rPh>
    <rPh sb="6" eb="7">
      <t>タネ</t>
    </rPh>
    <rPh sb="8" eb="9">
      <t>タグイ</t>
    </rPh>
    <phoneticPr fontId="2"/>
  </si>
  <si>
    <t>千円</t>
    <rPh sb="0" eb="2">
      <t>センエン</t>
    </rPh>
    <phoneticPr fontId="2"/>
  </si>
  <si>
    <t>道路新設事業</t>
    <rPh sb="0" eb="2">
      <t>ドウロ</t>
    </rPh>
    <rPh sb="2" eb="4">
      <t>シンセツ</t>
    </rPh>
    <rPh sb="4" eb="6">
      <t>ジギョウ</t>
    </rPh>
    <phoneticPr fontId="2"/>
  </si>
  <si>
    <t>その他のもの</t>
    <rPh sb="2" eb="3">
      <t>タ</t>
    </rPh>
    <phoneticPr fontId="2"/>
  </si>
  <si>
    <t>住所</t>
    <rPh sb="0" eb="2">
      <t>ジュウショ</t>
    </rPh>
    <phoneticPr fontId="2"/>
  </si>
  <si>
    <t>舗装工事業</t>
    <rPh sb="0" eb="2">
      <t>ホソウ</t>
    </rPh>
    <rPh sb="2" eb="5">
      <t>コウジギョウ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</si>
  <si>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</si>
  <si>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</si>
  <si>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</si>
  <si>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</si>
  <si>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</si>
  <si>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③</t>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</si>
  <si>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</si>
  <si>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</si>
  <si>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</si>
  <si>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</si>
  <si>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</si>
  <si>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</si>
  <si>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</si>
  <si>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</si>
  <si>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</si>
  <si>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</si>
  <si>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</si>
  <si>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</si>
  <si>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</si>
  <si>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</si>
  <si>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</si>
  <si>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</si>
  <si>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</si>
  <si>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</si>
  <si>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</si>
  <si>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</si>
  <si>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</si>
  <si>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</si>
  <si>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</si>
  <si>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</si>
  <si>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</si>
  <si>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</si>
  <si>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</si>
  <si>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</si>
  <si>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</si>
  <si>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②</t>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</si>
  <si>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</si>
  <si>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</si>
  <si>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</si>
  <si>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</si>
  <si>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</si>
  <si>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</si>
  <si>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</si>
  <si>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</si>
  <si>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</si>
  <si>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</si>
  <si>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</si>
  <si>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</si>
  <si>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</si>
  <si>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</si>
  <si>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</si>
  <si>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</si>
  <si>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</si>
  <si>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</si>
  <si>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</si>
  <si>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</si>
  <si>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</si>
  <si>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</si>
  <si>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</si>
  <si>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</si>
  <si>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</si>
  <si>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</si>
  <si>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</si>
  <si>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</si>
  <si>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</si>
  <si>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</si>
  <si>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</si>
  <si>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</si>
  <si>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</si>
  <si>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</si>
  <si>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</si>
  <si>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</si>
  <si>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</si>
  <si>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</si>
  <si>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</si>
  <si>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</si>
  <si>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組織様式第８号</t>
    <rPh sb="0" eb="2">
      <t>ソシキ</t>
    </rPh>
    <rPh sb="2" eb="4">
      <t>ヨウシキ</t>
    </rPh>
    <rPh sb="4" eb="5">
      <t>ダイ</t>
    </rPh>
    <rPh sb="6" eb="7">
      <t>ゴウ</t>
    </rPh>
    <phoneticPr fontId="2"/>
  </si>
  <si>
    <t>/</t>
    <phoneticPr fontId="2"/>
  </si>
  <si>
    <t>頁</t>
    <rPh sb="0" eb="1">
      <t>ペイジ</t>
    </rPh>
    <phoneticPr fontId="2"/>
  </si>
  <si>
    <t>〒</t>
    <phoneticPr fontId="2"/>
  </si>
  <si>
    <t>労働保険等</t>
    <rPh sb="0" eb="2">
      <t>ロウドウ</t>
    </rPh>
    <rPh sb="2" eb="5">
      <t>ホケントウ</t>
    </rPh>
    <phoneticPr fontId="2"/>
  </si>
  <si>
    <t>一括有期事業総括表</t>
    <phoneticPr fontId="2"/>
  </si>
  <si>
    <t>算定基礎賃金等の報告</t>
    <phoneticPr fontId="2"/>
  </si>
  <si>
    <t>事業場名</t>
    <rPh sb="0" eb="3">
      <t>ジギョウジョウ</t>
    </rPh>
    <rPh sb="3" eb="4">
      <t>ナ</t>
    </rPh>
    <phoneticPr fontId="2"/>
  </si>
  <si>
    <t>労働保険番号</t>
    <rPh sb="0" eb="2">
      <t>ロウドウ</t>
    </rPh>
    <rPh sb="2" eb="4">
      <t>ホケン</t>
    </rPh>
    <rPh sb="4" eb="6">
      <t>バンゴウ</t>
    </rPh>
    <phoneticPr fontId="2"/>
  </si>
  <si>
    <t>所掌</t>
    <rPh sb="0" eb="1">
      <t>ショ</t>
    </rPh>
    <rPh sb="1" eb="2">
      <t>テノヒラ</t>
    </rPh>
    <phoneticPr fontId="2"/>
  </si>
  <si>
    <t>管轄</t>
    <rPh sb="0" eb="2">
      <t>カンカツ</t>
    </rPh>
    <phoneticPr fontId="2"/>
  </si>
  <si>
    <t>基　　幹　　番　　号</t>
    <rPh sb="0" eb="1">
      <t>モト</t>
    </rPh>
    <rPh sb="3" eb="4">
      <t>ミキ</t>
    </rPh>
    <rPh sb="6" eb="7">
      <t>バン</t>
    </rPh>
    <rPh sb="9" eb="10">
      <t>ゴウ</t>
    </rPh>
    <phoneticPr fontId="2"/>
  </si>
  <si>
    <t>枝　番</t>
    <rPh sb="0" eb="1">
      <t>エダ</t>
    </rPh>
    <rPh sb="2" eb="3">
      <t>バン</t>
    </rPh>
    <phoneticPr fontId="2"/>
  </si>
  <si>
    <t>事業主名</t>
    <rPh sb="0" eb="3">
      <t>ジギョウヌシ</t>
    </rPh>
    <rPh sb="3" eb="4">
      <t>ナ</t>
    </rPh>
    <phoneticPr fontId="2"/>
  </si>
  <si>
    <t>殿</t>
    <rPh sb="0" eb="1">
      <t>ドノ</t>
    </rPh>
    <phoneticPr fontId="2"/>
  </si>
  <si>
    <t>事務組合名</t>
    <rPh sb="0" eb="2">
      <t>ジム</t>
    </rPh>
    <rPh sb="2" eb="4">
      <t>クミアイ</t>
    </rPh>
    <rPh sb="4" eb="5">
      <t>ナ</t>
    </rPh>
    <phoneticPr fontId="2"/>
  </si>
  <si>
    <t>氷見商工会議所</t>
    <rPh sb="0" eb="2">
      <t>ヒミ</t>
    </rPh>
    <rPh sb="2" eb="7">
      <t>ショウコウカイギショ</t>
    </rPh>
    <phoneticPr fontId="2"/>
  </si>
  <si>
    <t>事業場ＴＥＬ：</t>
    <rPh sb="0" eb="2">
      <t>ジギョウ</t>
    </rPh>
    <rPh sb="2" eb="3">
      <t>バ</t>
    </rPh>
    <phoneticPr fontId="2"/>
  </si>
  <si>
    <t>業種
番号</t>
    <rPh sb="0" eb="2">
      <t>ギョウシュ</t>
    </rPh>
    <rPh sb="3" eb="5">
      <t>バンゴウ</t>
    </rPh>
    <phoneticPr fontId="2"/>
  </si>
  <si>
    <t>開始
時期</t>
    <rPh sb="0" eb="2">
      <t>カイシ</t>
    </rPh>
    <rPh sb="3" eb="5">
      <t>ジキ</t>
    </rPh>
    <phoneticPr fontId="2"/>
  </si>
  <si>
    <t>１．請  負  金  額</t>
    <rPh sb="2" eb="3">
      <t>ショウ</t>
    </rPh>
    <rPh sb="5" eb="6">
      <t>フ</t>
    </rPh>
    <rPh sb="8" eb="9">
      <t>キン</t>
    </rPh>
    <rPh sb="11" eb="12">
      <t>ガク</t>
    </rPh>
    <phoneticPr fontId="2"/>
  </si>
  <si>
    <t>労務
費率</t>
    <rPh sb="0" eb="2">
      <t>ロウム</t>
    </rPh>
    <rPh sb="3" eb="4">
      <t>ヒ</t>
    </rPh>
    <rPh sb="4" eb="5">
      <t>リツ</t>
    </rPh>
    <phoneticPr fontId="2"/>
  </si>
  <si>
    <t>２．賃  金  総  額</t>
    <rPh sb="2" eb="3">
      <t>チン</t>
    </rPh>
    <rPh sb="5" eb="6">
      <t>キン</t>
    </rPh>
    <rPh sb="8" eb="9">
      <t>フサ</t>
    </rPh>
    <rPh sb="11" eb="12">
      <t>ガク</t>
    </rPh>
    <phoneticPr fontId="2"/>
  </si>
  <si>
    <t>労　災
保険率等</t>
    <rPh sb="0" eb="1">
      <t>ロウ</t>
    </rPh>
    <rPh sb="2" eb="3">
      <t>ワザワ</t>
    </rPh>
    <rPh sb="4" eb="6">
      <t>ホケン</t>
    </rPh>
    <rPh sb="6" eb="7">
      <t>リツ</t>
    </rPh>
    <rPh sb="7" eb="8">
      <t>ナド</t>
    </rPh>
    <phoneticPr fontId="2"/>
  </si>
  <si>
    <t>ﾒﾘｯﾄ
料 率</t>
    <rPh sb="5" eb="6">
      <t>リョウ</t>
    </rPh>
    <rPh sb="7" eb="8">
      <t>リツ</t>
    </rPh>
    <phoneticPr fontId="2"/>
  </si>
  <si>
    <t>保  険  料  等</t>
    <rPh sb="0" eb="1">
      <t>タモツ</t>
    </rPh>
    <rPh sb="3" eb="4">
      <t>ケン</t>
    </rPh>
    <rPh sb="6" eb="7">
      <t>リョウ</t>
    </rPh>
    <rPh sb="9" eb="10">
      <t>トウ</t>
    </rPh>
    <phoneticPr fontId="2"/>
  </si>
  <si>
    <t>3.一括有期
事業報告書</t>
    <rPh sb="2" eb="4">
      <t>イッカツ</t>
    </rPh>
    <rPh sb="4" eb="6">
      <t>ユウキ</t>
    </rPh>
    <rPh sb="7" eb="9">
      <t>ジギョウ</t>
    </rPh>
    <rPh sb="9" eb="11">
      <t>ホウコク</t>
    </rPh>
    <rPh sb="11" eb="12">
      <t>ショ</t>
    </rPh>
    <phoneticPr fontId="2"/>
  </si>
  <si>
    <t>*1</t>
    <phoneticPr fontId="2"/>
  </si>
  <si>
    <t>円</t>
    <phoneticPr fontId="2"/>
  </si>
  <si>
    <t>千円</t>
    <phoneticPr fontId="2"/>
  </si>
  <si>
    <t>建
設
業</t>
    <rPh sb="0" eb="1">
      <t>ケン</t>
    </rPh>
    <rPh sb="3" eb="4">
      <t>セツ</t>
    </rPh>
    <rPh sb="6" eb="7">
      <t>ギョウ</t>
    </rPh>
    <phoneticPr fontId="2"/>
  </si>
  <si>
    <t>水力発電施設
ずい道等新設
事業</t>
    <rPh sb="0" eb="2">
      <t>スイリョク</t>
    </rPh>
    <rPh sb="2" eb="4">
      <t>ハツデン</t>
    </rPh>
    <rPh sb="4" eb="6">
      <t>シセツ</t>
    </rPh>
    <rPh sb="9" eb="10">
      <t>ミチ</t>
    </rPh>
    <rPh sb="10" eb="11">
      <t>トウ</t>
    </rPh>
    <rPh sb="11" eb="13">
      <t>シンセツ</t>
    </rPh>
    <rPh sb="14" eb="16">
      <t>ジギョウ</t>
    </rPh>
    <phoneticPr fontId="2"/>
  </si>
  <si>
    <t xml:space="preserve"> ４．常時使用する労働者数</t>
    <rPh sb="3" eb="5">
      <t>ジョウジ</t>
    </rPh>
    <rPh sb="5" eb="7">
      <t>シヨウ</t>
    </rPh>
    <rPh sb="9" eb="12">
      <t>ロウドウシャ</t>
    </rPh>
    <rPh sb="12" eb="13">
      <t>スウ</t>
    </rPh>
    <phoneticPr fontId="2"/>
  </si>
  <si>
    <t>人</t>
    <rPh sb="0" eb="1">
      <t>ニン</t>
    </rPh>
    <phoneticPr fontId="2"/>
  </si>
  <si>
    <t>④</t>
    <phoneticPr fontId="2"/>
  </si>
  <si>
    <t xml:space="preserve"> ５．事業の概要</t>
    <rPh sb="3" eb="5">
      <t>ジギョウ</t>
    </rPh>
    <rPh sb="6" eb="8">
      <t>ガイヨウ</t>
    </rPh>
    <phoneticPr fontId="2"/>
  </si>
  <si>
    <t xml:space="preserve"> ６．新年度賃金見込額</t>
    <rPh sb="3" eb="6">
      <t>シンネンド</t>
    </rPh>
    <rPh sb="6" eb="8">
      <t>チンギン</t>
    </rPh>
    <rPh sb="8" eb="10">
      <t>ミコ</t>
    </rPh>
    <rPh sb="10" eb="11">
      <t>ガク</t>
    </rPh>
    <phoneticPr fontId="2"/>
  </si>
  <si>
    <t>①．前年と同額</t>
  </si>
  <si>
    <t>2．前年度と変わる</t>
  </si>
  <si>
    <t>鉄道又は軌道
新設事業</t>
    <rPh sb="0" eb="2">
      <t>テツドウ</t>
    </rPh>
    <rPh sb="2" eb="3">
      <t>マタ</t>
    </rPh>
    <rPh sb="4" eb="6">
      <t>キドウ</t>
    </rPh>
    <rPh sb="7" eb="8">
      <t>シン</t>
    </rPh>
    <rPh sb="8" eb="9">
      <t>セツ</t>
    </rPh>
    <rPh sb="9" eb="11">
      <t>ジギョウ</t>
    </rPh>
    <phoneticPr fontId="2"/>
  </si>
  <si>
    <t>3．委託解除年月日</t>
  </si>
  <si>
    <t>4．委託解除拠出金納付済</t>
  </si>
  <si>
    <t xml:space="preserve"> ７．延納の申告</t>
    <rPh sb="3" eb="5">
      <t>エンノウ</t>
    </rPh>
    <rPh sb="6" eb="8">
      <t>シンコク</t>
    </rPh>
    <phoneticPr fontId="2"/>
  </si>
  <si>
    <t>1．一括納付</t>
  </si>
  <si>
    <t>既設建築物設
備工事業</t>
    <phoneticPr fontId="2"/>
  </si>
  <si>
    <t>②．分納（３回）</t>
  </si>
  <si>
    <t>機械装置の組立又は据付けの事業</t>
    <rPh sb="0" eb="2">
      <t>キカイ</t>
    </rPh>
    <rPh sb="2" eb="4">
      <t>ソウチ</t>
    </rPh>
    <rPh sb="5" eb="6">
      <t>ク</t>
    </rPh>
    <rPh sb="6" eb="7">
      <t>タ</t>
    </rPh>
    <rPh sb="7" eb="8">
      <t>マタ</t>
    </rPh>
    <rPh sb="9" eb="11">
      <t>スエツケ</t>
    </rPh>
    <rPh sb="13" eb="15">
      <t>ジギョウ</t>
    </rPh>
    <phoneticPr fontId="2"/>
  </si>
  <si>
    <t>組立又は取付に関するもの</t>
    <rPh sb="0" eb="2">
      <t>クミタ</t>
    </rPh>
    <rPh sb="2" eb="3">
      <t>マタ</t>
    </rPh>
    <rPh sb="4" eb="6">
      <t>トリツケ</t>
    </rPh>
    <rPh sb="7" eb="8">
      <t>カン</t>
    </rPh>
    <phoneticPr fontId="2"/>
  </si>
  <si>
    <t>*１．開始時期</t>
    <rPh sb="3" eb="5">
      <t>カイシ</t>
    </rPh>
    <rPh sb="5" eb="7">
      <t>ジキ</t>
    </rPh>
    <phoneticPr fontId="2"/>
  </si>
  <si>
    <t>①Ｃ 平成24年 4月 1日 ～
          平成27年 3月31日
②B 平成27年4月 1日 ～
          平成30年 3月31日
③Ａ 平成30年 4月 1日 ～
          令和6年 3月31日
④１ 令和6年 4月 1日 ～</t>
    <rPh sb="3" eb="5">
      <t>ヘイセイ</t>
    </rPh>
    <rPh sb="7" eb="8">
      <t>ネン</t>
    </rPh>
    <rPh sb="10" eb="11">
      <t>ガツ</t>
    </rPh>
    <rPh sb="13" eb="14">
      <t>ニチ</t>
    </rPh>
    <rPh sb="104" eb="106">
      <t>レイワ</t>
    </rPh>
    <rPh sb="118" eb="120">
      <t>レイワ</t>
    </rPh>
    <phoneticPr fontId="2"/>
  </si>
  <si>
    <t>その他の建設
事業</t>
    <phoneticPr fontId="2"/>
  </si>
  <si>
    <t>*２．特別加入者・保険料</t>
    <rPh sb="3" eb="5">
      <t>トクベツ</t>
    </rPh>
    <rPh sb="5" eb="8">
      <t>カニュウシャ</t>
    </rPh>
    <rPh sb="9" eb="11">
      <t>ホケン</t>
    </rPh>
    <rPh sb="11" eb="12">
      <t>リョウ</t>
    </rPh>
    <phoneticPr fontId="2"/>
  </si>
  <si>
    <t>　　　算定基礎額の計</t>
    <rPh sb="3" eb="5">
      <t>サンテイ</t>
    </rPh>
    <rPh sb="5" eb="7">
      <t>キソ</t>
    </rPh>
    <rPh sb="7" eb="8">
      <t>ガク</t>
    </rPh>
    <rPh sb="9" eb="10">
      <t>ケイ</t>
    </rPh>
    <phoneticPr fontId="2"/>
  </si>
  <si>
    <t>計</t>
    <rPh sb="0" eb="1">
      <t>ケイ</t>
    </rPh>
    <phoneticPr fontId="2"/>
  </si>
  <si>
    <t>特別加入者</t>
    <rPh sb="0" eb="2">
      <t>トクベツ</t>
    </rPh>
    <rPh sb="2" eb="5">
      <t>カニュウシャ</t>
    </rPh>
    <phoneticPr fontId="2"/>
  </si>
  <si>
    <t>＊２</t>
    <phoneticPr fontId="2"/>
  </si>
  <si>
    <t>申告済概算保険料</t>
    <rPh sb="0" eb="2">
      <t>シンコク</t>
    </rPh>
    <rPh sb="2" eb="3">
      <t>ズミ</t>
    </rPh>
    <rPh sb="3" eb="5">
      <t>ガイサン</t>
    </rPh>
    <rPh sb="5" eb="7">
      <t>ホケン</t>
    </rPh>
    <rPh sb="7" eb="8">
      <t>リョウ</t>
    </rPh>
    <phoneticPr fontId="2"/>
  </si>
  <si>
    <t>保険料計</t>
    <rPh sb="0" eb="2">
      <t>ホケン</t>
    </rPh>
    <rPh sb="2" eb="3">
      <t>リョウ</t>
    </rPh>
    <rPh sb="3" eb="4">
      <t>ケイ</t>
    </rPh>
    <phoneticPr fontId="2"/>
  </si>
  <si>
    <t>一般拠出金</t>
    <rPh sb="0" eb="2">
      <t>イッパン</t>
    </rPh>
    <rPh sb="2" eb="4">
      <t>キョシュツ</t>
    </rPh>
    <rPh sb="4" eb="5">
      <t>キン</t>
    </rPh>
    <phoneticPr fontId="2"/>
  </si>
  <si>
    <t>№</t>
    <phoneticPr fontId="2"/>
  </si>
  <si>
    <t>特別加入者の氏名</t>
    <rPh sb="0" eb="2">
      <t>トクベツ</t>
    </rPh>
    <rPh sb="2" eb="5">
      <t>カニュウシャ</t>
    </rPh>
    <rPh sb="6" eb="8">
      <t>シメイ</t>
    </rPh>
    <phoneticPr fontId="2"/>
  </si>
  <si>
    <t>承認された
基礎日額</t>
    <rPh sb="0" eb="2">
      <t>ショウニン</t>
    </rPh>
    <rPh sb="6" eb="8">
      <t>キソ</t>
    </rPh>
    <rPh sb="8" eb="10">
      <t>ニチガク</t>
    </rPh>
    <phoneticPr fontId="2"/>
  </si>
  <si>
    <t>適用月数</t>
    <rPh sb="0" eb="2">
      <t>テキヨウ</t>
    </rPh>
    <rPh sb="2" eb="4">
      <t>ツキスウ</t>
    </rPh>
    <phoneticPr fontId="2"/>
  </si>
  <si>
    <t>希望する
基礎日額</t>
    <rPh sb="0" eb="2">
      <t>キボウ</t>
    </rPh>
    <rPh sb="5" eb="7">
      <t>キソ</t>
    </rPh>
    <rPh sb="7" eb="9">
      <t>ニチガク</t>
    </rPh>
    <phoneticPr fontId="2"/>
  </si>
  <si>
    <t>確定</t>
    <rPh sb="0" eb="2">
      <t>カクテイ</t>
    </rPh>
    <phoneticPr fontId="2"/>
  </si>
  <si>
    <t>概算</t>
    <rPh sb="0" eb="2">
      <t>ガイサン</t>
    </rPh>
    <phoneticPr fontId="2"/>
  </si>
  <si>
    <t>00</t>
    <phoneticPr fontId="2"/>
  </si>
  <si>
    <t>別添一括有期事業報告書の明細及び算定基礎賃金等を</t>
    <rPh sb="0" eb="2">
      <t>ベッテン</t>
    </rPh>
    <rPh sb="2" eb="4">
      <t>イッカツ</t>
    </rPh>
    <rPh sb="4" eb="5">
      <t>ユウ</t>
    </rPh>
    <rPh sb="5" eb="6">
      <t>キ</t>
    </rPh>
    <rPh sb="6" eb="8">
      <t>ジギョウ</t>
    </rPh>
    <rPh sb="8" eb="11">
      <t>ホウコクショ</t>
    </rPh>
    <rPh sb="12" eb="14">
      <t>メイサイ</t>
    </rPh>
    <rPh sb="14" eb="15">
      <t>オヨ</t>
    </rPh>
    <rPh sb="16" eb="18">
      <t>サンテイ</t>
    </rPh>
    <rPh sb="18" eb="20">
      <t>キソ</t>
    </rPh>
    <rPh sb="20" eb="22">
      <t>チンギン</t>
    </rPh>
    <rPh sb="22" eb="23">
      <t>トウ</t>
    </rPh>
    <phoneticPr fontId="2"/>
  </si>
  <si>
    <t>上記のとおり総括して報告します。</t>
    <rPh sb="0" eb="2">
      <t>ジョウキ</t>
    </rPh>
    <rPh sb="6" eb="8">
      <t>ソウカツ</t>
    </rPh>
    <rPh sb="10" eb="12">
      <t>ホウコク</t>
    </rPh>
    <phoneticPr fontId="2"/>
  </si>
  <si>
    <t>令和</t>
    <rPh sb="0" eb="2">
      <t>レイワ</t>
    </rPh>
    <phoneticPr fontId="2"/>
  </si>
  <si>
    <t>日</t>
    <rPh sb="0" eb="1">
      <t>ヒ</t>
    </rPh>
    <phoneticPr fontId="2"/>
  </si>
  <si>
    <t>事業主氏名</t>
    <rPh sb="0" eb="3">
      <t>ジギョウヌシ</t>
    </rPh>
    <rPh sb="3" eb="5">
      <t>シメイ</t>
    </rPh>
    <phoneticPr fontId="2"/>
  </si>
  <si>
    <t>作成者氏名</t>
    <rPh sb="0" eb="3">
      <t>サクセイシャ</t>
    </rPh>
    <rPh sb="3" eb="5">
      <t>シメイ</t>
    </rPh>
    <phoneticPr fontId="2"/>
  </si>
  <si>
    <t>富山</t>
    <rPh sb="0" eb="2">
      <t>トヤマ</t>
    </rPh>
    <phoneticPr fontId="2"/>
  </si>
  <si>
    <t>労働局労働保険特別会計歳入徴収官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</si>
</sst>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8" formatCode="#,##0,"/>
    <numFmt numFmtId="189" formatCode="#,##0_ "/>
    <numFmt numFmtId="190" formatCode="#,##0.0;[Red]\-#,##0.0"/>
    <numFmt numFmtId="191" formatCode="[$-411]ggge&quot;年&quot;m&quot;月&quot;d&quot;日&quot;;@"/>
    <numFmt numFmtId="192" formatCode="#,##0.0_ ;[Red]\-#,##0.0\ "/>
    <numFmt numFmtId="193" formatCode="0.0_);[Red]\(0.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8"/>
      <name val="ＭＳ Ｐ明朝"/>
      <family val="1"/>
      <charset val="128"/>
    </font>
    <font>
      <sz val="12"/>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14"/>
      <name val="ＭＳ Ｐ明朝"/>
      <family val="1"/>
      <charset val="128"/>
    </font>
    <font>
      <sz val="13"/>
      <name val="ＭＳ Ｐ明朝"/>
      <family val="1"/>
      <charset val="128"/>
    </font>
    <font>
      <sz val="13"/>
      <name val="ＭＳ Ｐゴシック"/>
      <family val="3"/>
      <charset val="128"/>
    </font>
    <font>
      <sz val="15"/>
      <name val="ＭＳ Ｐ明朝"/>
      <family val="1"/>
      <charset val="128"/>
    </font>
    <font>
      <sz val="12"/>
      <name val="ＭＳ Ｐゴシック"/>
      <family val="3"/>
      <charset val="128"/>
    </font>
    <font>
      <b/>
      <sz val="9"/>
      <name val="ＭＳ Ｐゴシック"/>
      <family val="3"/>
      <charset val="128"/>
    </font>
    <font>
      <sz val="9"/>
      <name val="ＭＳ Ｐゴシック"/>
      <family val="3"/>
      <charset val="128"/>
    </font>
    <font>
      <b/>
      <sz val="9"/>
      <name val="ＭＳ Ｐ明朝"/>
      <family val="1"/>
      <charset val="128"/>
    </font>
    <font>
      <sz val="14"/>
      <color rgb="FFFF0000"/>
      <name val="HGS創英角ｺﾞｼｯｸUB"/>
      <family val="3"/>
      <charset val="128"/>
    </font>
    <font>
      <b/>
      <sz val="8"/>
      <name val="ＭＳ Ｐ明朝"/>
      <family val="1"/>
      <charset val="128"/>
    </font>
    <font>
      <sz val="6"/>
      <name val="ＭＳ Ｐ明朝"/>
      <family val="1"/>
      <charset val="128"/>
    </font>
    <font>
      <sz val="10"/>
      <name val="ＭＳ Ｐゴシック"/>
      <family val="3"/>
      <charset val="128"/>
    </font>
    <font>
      <sz val="5"/>
      <name val="ＭＳ Ｐ明朝"/>
      <family val="1"/>
      <charset val="128"/>
    </font>
    <font>
      <sz val="8"/>
      <name val="ＭＳ Ｐゴシック"/>
      <family val="3"/>
      <charset val="128"/>
    </font>
    <font>
      <b/>
      <sz val="12"/>
      <name val="ＭＳ Ｐゴシック"/>
      <family val="3"/>
      <charset val="128"/>
    </font>
    <font>
      <sz val="9"/>
      <color indexed="10"/>
      <name val="HGP創英角ｺﾞｼｯｸUB"/>
      <family val="3"/>
      <charset val="128"/>
    </font>
    <font>
      <sz val="12"/>
      <color indexed="10"/>
      <name val="HGP創英角ｺﾞｼｯｸUB"/>
      <family val="3"/>
      <charset val="128"/>
    </font>
  </fonts>
  <fills count="5">
    <fill>
      <patternFill patternType="none"/>
    </fill>
    <fill>
      <patternFill patternType="gray125"/>
    </fill>
    <fill>
      <patternFill patternType="solid">
        <fgColor rgb="FFFFFFCC"/>
        <bgColor indexed="64"/>
      </patternFill>
    </fill>
    <fill>
      <patternFill patternType="solid">
        <fgColor theme="8" tint="0.39997558519241921"/>
        <bgColor indexed="64"/>
      </patternFill>
    </fill>
    <fill>
      <patternFill patternType="solid">
        <fgColor theme="0"/>
        <bgColor indexed="64"/>
      </patternFill>
    </fill>
  </fills>
  <borders count="163">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hair">
        <color indexed="64"/>
      </right>
      <top/>
      <bottom/>
      <diagonal/>
    </border>
    <border>
      <left style="hair">
        <color indexed="64"/>
      </left>
      <right/>
      <top/>
      <bottom/>
      <diagonal/>
    </border>
    <border>
      <left/>
      <right/>
      <top style="hair">
        <color indexed="64"/>
      </top>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5">
    <xf numFmtId="0" fontId="0" fillId="0" borderId="0"/>
    <xf numFmtId="38" fontId="1" fillId="0" borderId="0" applyFont="0" applyFill="0" applyBorder="0" applyAlignment="0" applyProtection="0"/>
    <xf numFmtId="38" fontId="18" fillId="0" borderId="0" applyFont="0" applyFill="0" applyBorder="0" applyAlignment="0" applyProtection="0">
      <alignment vertical="center"/>
    </xf>
    <xf numFmtId="0" fontId="19" fillId="0" borderId="0">
      <alignment vertical="center"/>
    </xf>
    <xf numFmtId="0" fontId="21" fillId="0" borderId="0"/>
  </cellStyleXfs>
  <cellXfs count="9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0" xfId="0" applyFont="1" applyBorder="1" applyAlignment="1">
      <alignment vertical="center"/>
    </xf>
    <xf numFmtId="0" fontId="0" fillId="0" borderId="10"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vertical="center"/>
    </xf>
    <xf numFmtId="0" fontId="11" fillId="0" borderId="61"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179" fontId="12" fillId="0" borderId="11" xfId="0" applyNumberFormat="1" applyFont="1" applyBorder="1" applyAlignment="1">
      <alignment horizontal="right" vertical="center"/>
    </xf>
    <xf numFmtId="179" fontId="12" fillId="0" borderId="8" xfId="0" applyNumberFormat="1" applyFont="1" applyBorder="1" applyAlignment="1">
      <alignment horizontal="right" vertical="center"/>
    </xf>
    <xf numFmtId="0" fontId="20" fillId="0" borderId="11" xfId="0" applyFont="1" applyBorder="1" applyAlignment="1">
      <alignment horizontal="center" vertical="center"/>
    </xf>
    <xf numFmtId="0" fontId="20" fillId="0" borderId="8" xfId="0" applyFont="1" applyBorder="1" applyAlignment="1">
      <alignment horizontal="center" vertical="center"/>
    </xf>
    <xf numFmtId="179" fontId="20" fillId="0" borderId="11"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1"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62" xfId="0" applyBorder="1" applyAlignment="1">
      <alignment horizontal="center" vertical="center"/>
    </xf>
    <xf numFmtId="0" fontId="4" fillId="0" borderId="0" xfId="0" applyFont="1" applyAlignment="1">
      <alignment vertical="center" wrapText="1"/>
    </xf>
    <xf numFmtId="0" fontId="9" fillId="0" borderId="0" xfId="0" applyFont="1" applyAlignment="1">
      <alignment vertical="center" wrapText="1"/>
    </xf>
    <xf numFmtId="0" fontId="6" fillId="0" borderId="82" xfId="0" applyFont="1" applyBorder="1" applyAlignment="1">
      <alignment horizontal="center" vertical="center"/>
    </xf>
    <xf numFmtId="0" fontId="5" fillId="0" borderId="97" xfId="0" applyFont="1" applyBorder="1" applyAlignment="1">
      <alignment horizontal="left" vertical="top"/>
    </xf>
    <xf numFmtId="0" fontId="5" fillId="0" borderId="100" xfId="0" applyFont="1" applyBorder="1" applyAlignment="1">
      <alignment vertical="center"/>
    </xf>
    <xf numFmtId="0" fontId="5" fillId="0" borderId="81" xfId="0" applyFont="1" applyBorder="1" applyAlignment="1">
      <alignment vertical="center"/>
    </xf>
    <xf numFmtId="0" fontId="5" fillId="0" borderId="79" xfId="0" applyFont="1" applyBorder="1" applyAlignment="1">
      <alignment horizontal="left" vertical="top"/>
    </xf>
    <xf numFmtId="0" fontId="4" fillId="0" borderId="83" xfId="0" applyFont="1" applyBorder="1" applyAlignment="1">
      <alignment horizontal="center" vertical="center"/>
    </xf>
    <xf numFmtId="1" fontId="12" fillId="0" borderId="80" xfId="0" applyNumberFormat="1" applyFont="1" applyBorder="1" applyAlignment="1">
      <alignment vertical="center"/>
    </xf>
    <xf numFmtId="0" fontId="4" fillId="0" borderId="80" xfId="0" applyFont="1" applyBorder="1" applyAlignment="1">
      <alignment horizontal="center" vertical="center"/>
    </xf>
    <xf numFmtId="38" fontId="6" fillId="0" borderId="80" xfId="1" applyFont="1" applyFill="1" applyBorder="1" applyAlignment="1" applyProtection="1">
      <alignment horizontal="right" vertical="top" shrinkToFit="1"/>
    </xf>
    <xf numFmtId="38" fontId="13" fillId="0" borderId="79" xfId="1" applyFont="1" applyFill="1" applyBorder="1" applyAlignment="1" applyProtection="1">
      <alignment shrinkToFit="1"/>
    </xf>
    <xf numFmtId="38" fontId="13" fillId="0" borderId="80" xfId="1" applyFont="1" applyFill="1" applyBorder="1" applyAlignment="1" applyProtection="1">
      <alignment shrinkToFit="1"/>
    </xf>
    <xf numFmtId="38" fontId="6" fillId="0" borderId="83" xfId="1" applyFont="1" applyFill="1" applyBorder="1" applyAlignment="1" applyProtection="1">
      <alignment horizontal="right" vertical="top" shrinkToFit="1"/>
    </xf>
    <xf numFmtId="38" fontId="13" fillId="0" borderId="83" xfId="1" applyFont="1" applyFill="1" applyBorder="1" applyAlignment="1" applyProtection="1">
      <alignment shrinkToFit="1"/>
    </xf>
    <xf numFmtId="179" fontId="4" fillId="0" borderId="80" xfId="1" applyNumberFormat="1" applyFont="1" applyFill="1" applyBorder="1" applyAlignment="1" applyProtection="1">
      <alignment vertical="center" shrinkToFit="1"/>
    </xf>
    <xf numFmtId="179" fontId="12" fillId="0" borderId="79"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79" fontId="12" fillId="0" borderId="83" xfId="1" applyNumberFormat="1" applyFont="1" applyFill="1" applyBorder="1" applyAlignment="1" applyProtection="1">
      <alignment vertical="center" shrinkToFit="1"/>
    </xf>
    <xf numFmtId="180" fontId="12" fillId="0" borderId="83" xfId="1" applyNumberFormat="1" applyFont="1" applyFill="1" applyBorder="1" applyAlignment="1" applyProtection="1">
      <alignment vertical="center" shrinkToFit="1"/>
    </xf>
    <xf numFmtId="179" fontId="12" fillId="0" borderId="84" xfId="1" applyNumberFormat="1" applyFont="1" applyFill="1" applyBorder="1" applyAlignment="1" applyProtection="1">
      <alignment vertical="center" shrinkToFit="1"/>
    </xf>
    <xf numFmtId="179" fontId="12" fillId="0" borderId="89" xfId="1" applyNumberFormat="1" applyFont="1" applyFill="1" applyBorder="1" applyAlignment="1" applyProtection="1">
      <alignment vertical="center" shrinkToFit="1"/>
    </xf>
    <xf numFmtId="180" fontId="12" fillId="0" borderId="89" xfId="1" applyNumberFormat="1" applyFont="1" applyBorder="1" applyAlignment="1">
      <alignment vertical="center" shrinkToFit="1"/>
    </xf>
    <xf numFmtId="0" fontId="14" fillId="0" borderId="0" xfId="0" applyFont="1" applyAlignment="1">
      <alignment horizontal="left" vertical="center"/>
    </xf>
    <xf numFmtId="0" fontId="11" fillId="0" borderId="66" xfId="0" applyFont="1" applyBorder="1" applyAlignment="1">
      <alignment vertical="center"/>
    </xf>
    <xf numFmtId="0" fontId="8" fillId="0" borderId="0" xfId="0" applyFont="1" applyAlignment="1">
      <alignment vertical="center" wrapText="1"/>
    </xf>
    <xf numFmtId="0" fontId="0" fillId="0" borderId="66" xfId="0" applyBorder="1" applyAlignment="1">
      <alignment horizontal="center" vertical="center"/>
    </xf>
    <xf numFmtId="0" fontId="12" fillId="0" borderId="96" xfId="0" applyFont="1" applyBorder="1" applyAlignment="1">
      <alignment horizontal="center" vertical="center"/>
    </xf>
    <xf numFmtId="0" fontId="12" fillId="0" borderId="91" xfId="0" applyFont="1" applyBorder="1" applyAlignment="1">
      <alignment horizontal="center" vertical="center"/>
    </xf>
    <xf numFmtId="0" fontId="11" fillId="0" borderId="114" xfId="0" applyFont="1" applyBorder="1" applyAlignment="1">
      <alignment horizontal="center" vertical="center"/>
    </xf>
    <xf numFmtId="0" fontId="11" fillId="0" borderId="92" xfId="0" applyFont="1" applyBorder="1" applyAlignment="1">
      <alignment horizontal="center" vertical="center"/>
    </xf>
    <xf numFmtId="38" fontId="6" fillId="0" borderId="80" xfId="1" applyFont="1" applyBorder="1" applyAlignment="1">
      <alignment horizontal="right" vertical="top" shrinkToFit="1"/>
    </xf>
    <xf numFmtId="38" fontId="13" fillId="0" borderId="79" xfId="1" applyFont="1" applyBorder="1" applyAlignment="1">
      <alignment shrinkToFit="1"/>
    </xf>
    <xf numFmtId="38" fontId="13" fillId="0" borderId="80" xfId="1" applyFont="1" applyBorder="1" applyAlignment="1">
      <alignment shrinkToFit="1"/>
    </xf>
    <xf numFmtId="38" fontId="6" fillId="0" borderId="83" xfId="1" applyFont="1" applyBorder="1" applyAlignment="1">
      <alignment horizontal="right" vertical="top" shrinkToFit="1"/>
    </xf>
    <xf numFmtId="0" fontId="11" fillId="0" borderId="86" xfId="0" applyFont="1" applyBorder="1" applyAlignment="1">
      <alignment horizontal="center" vertical="center"/>
    </xf>
    <xf numFmtId="0" fontId="11" fillId="0" borderId="96" xfId="0" applyFont="1" applyBorder="1" applyAlignment="1">
      <alignment horizontal="center" vertical="center"/>
    </xf>
    <xf numFmtId="179" fontId="12" fillId="0" borderId="96" xfId="0" applyNumberFormat="1" applyFont="1" applyBorder="1" applyAlignment="1">
      <alignment horizontal="right" vertical="center"/>
    </xf>
    <xf numFmtId="0" fontId="11" fillId="0" borderId="114" xfId="0" applyFont="1" applyBorder="1" applyAlignment="1">
      <alignment vertical="center"/>
    </xf>
    <xf numFmtId="0" fontId="11" fillId="0" borderId="92" xfId="0" applyFont="1" applyBorder="1" applyAlignment="1">
      <alignment vertical="center"/>
    </xf>
    <xf numFmtId="0" fontId="11" fillId="0" borderId="91" xfId="0" applyFont="1" applyBorder="1" applyAlignment="1">
      <alignment vertical="center"/>
    </xf>
    <xf numFmtId="0" fontId="11" fillId="0" borderId="85" xfId="0" applyFont="1" applyBorder="1" applyAlignment="1">
      <alignment horizontal="center" vertical="center"/>
    </xf>
    <xf numFmtId="0" fontId="11" fillId="0" borderId="94" xfId="0" applyFont="1" applyBorder="1" applyAlignment="1">
      <alignment vertical="center"/>
    </xf>
    <xf numFmtId="179" fontId="4" fillId="0" borderId="80" xfId="1" applyNumberFormat="1" applyFont="1" applyBorder="1" applyAlignment="1">
      <alignment vertical="center" shrinkToFit="1"/>
    </xf>
    <xf numFmtId="179" fontId="12" fillId="0" borderId="79" xfId="1" applyNumberFormat="1" applyFont="1" applyBorder="1" applyAlignment="1">
      <alignment vertical="center" shrinkToFit="1"/>
    </xf>
    <xf numFmtId="179" fontId="12" fillId="0" borderId="80" xfId="1" applyNumberFormat="1" applyFont="1" applyBorder="1" applyAlignment="1">
      <alignment vertical="center" shrinkToFit="1"/>
    </xf>
    <xf numFmtId="179" fontId="4" fillId="0" borderId="83" xfId="1" applyNumberFormat="1" applyFont="1" applyBorder="1" applyAlignment="1">
      <alignment vertical="center" shrinkToFit="1"/>
    </xf>
    <xf numFmtId="180" fontId="12" fillId="0" borderId="83" xfId="1" applyNumberFormat="1" applyFont="1" applyBorder="1" applyAlignment="1">
      <alignment vertical="center" shrinkToFit="1"/>
    </xf>
    <xf numFmtId="0" fontId="11" fillId="0" borderId="115" xfId="0" applyFont="1" applyBorder="1" applyAlignment="1">
      <alignment vertical="center"/>
    </xf>
    <xf numFmtId="0" fontId="11" fillId="0" borderId="116" xfId="0" applyFont="1" applyBorder="1" applyAlignment="1">
      <alignment vertical="center"/>
    </xf>
    <xf numFmtId="179" fontId="12" fillId="0" borderId="84" xfId="1" applyNumberFormat="1" applyFont="1" applyBorder="1" applyAlignment="1">
      <alignment vertical="center" shrinkToFit="1"/>
    </xf>
    <xf numFmtId="179" fontId="4" fillId="0" borderId="89" xfId="1" applyNumberFormat="1" applyFont="1" applyBorder="1" applyAlignment="1">
      <alignment vertical="center" shrinkToFit="1"/>
    </xf>
    <xf numFmtId="0" fontId="3" fillId="0" borderId="96" xfId="0" applyFont="1" applyBorder="1" applyAlignment="1">
      <alignment horizontal="center" vertical="center"/>
    </xf>
    <xf numFmtId="179" fontId="20" fillId="0" borderId="96" xfId="0" applyNumberFormat="1" applyFont="1" applyBorder="1" applyAlignment="1">
      <alignment horizontal="right" vertical="center"/>
    </xf>
    <xf numFmtId="179" fontId="20" fillId="0" borderId="88" xfId="0" applyNumberFormat="1" applyFont="1" applyBorder="1" applyAlignment="1">
      <alignment horizontal="right" vertical="center"/>
    </xf>
    <xf numFmtId="0" fontId="20" fillId="0" borderId="87" xfId="0" applyFont="1" applyBorder="1" applyAlignment="1">
      <alignment horizontal="center" vertical="center"/>
    </xf>
    <xf numFmtId="179" fontId="20" fillId="0" borderId="87" xfId="0" applyNumberFormat="1" applyFont="1" applyBorder="1" applyAlignment="1">
      <alignment horizontal="right" vertical="center"/>
    </xf>
    <xf numFmtId="0" fontId="3" fillId="0" borderId="87" xfId="0" applyFont="1" applyBorder="1" applyAlignment="1">
      <alignment horizontal="center" vertical="center"/>
    </xf>
    <xf numFmtId="0" fontId="11" fillId="0" borderId="117" xfId="0" applyFont="1" applyBorder="1" applyAlignment="1">
      <alignment vertical="center"/>
    </xf>
    <xf numFmtId="0" fontId="11" fillId="0" borderId="115" xfId="0" applyFont="1" applyBorder="1" applyAlignment="1">
      <alignment horizontal="center" vertical="center"/>
    </xf>
    <xf numFmtId="0" fontId="11" fillId="0" borderId="93" xfId="0" applyFont="1" applyBorder="1" applyAlignment="1">
      <alignment vertical="center"/>
    </xf>
    <xf numFmtId="0" fontId="11" fillId="0" borderId="94" xfId="0" applyFont="1" applyBorder="1" applyAlignment="1">
      <alignment horizontal="center" vertical="center"/>
    </xf>
    <xf numFmtId="38" fontId="6" fillId="0" borderId="80" xfId="1" applyFont="1" applyBorder="1" applyAlignment="1" applyProtection="1">
      <alignment horizontal="right" vertical="top" shrinkToFit="1"/>
    </xf>
    <xf numFmtId="38" fontId="12" fillId="0" borderId="79" xfId="1" applyFont="1" applyBorder="1" applyAlignment="1">
      <alignment shrinkToFit="1"/>
    </xf>
    <xf numFmtId="38" fontId="12" fillId="0" borderId="80" xfId="1" applyFont="1" applyBorder="1" applyAlignment="1">
      <alignment shrinkToFit="1"/>
    </xf>
    <xf numFmtId="38" fontId="4" fillId="0" borderId="80" xfId="1" applyFont="1" applyBorder="1" applyAlignment="1">
      <alignment horizontal="right" vertical="top" shrinkToFit="1"/>
    </xf>
    <xf numFmtId="38" fontId="4" fillId="0" borderId="83" xfId="1" applyFont="1" applyBorder="1" applyAlignment="1">
      <alignment horizontal="right" vertical="top" shrinkToFit="1"/>
    </xf>
    <xf numFmtId="179" fontId="4" fillId="0" borderId="80" xfId="1" applyNumberFormat="1" applyFont="1" applyBorder="1" applyAlignment="1" applyProtection="1">
      <alignment vertical="center" shrinkToFit="1"/>
    </xf>
    <xf numFmtId="179" fontId="12" fillId="0" borderId="70" xfId="0" applyNumberFormat="1" applyFont="1" applyBorder="1" applyAlignment="1">
      <alignment horizontal="right" vertical="center"/>
    </xf>
    <xf numFmtId="0" fontId="11" fillId="0" borderId="118" xfId="0" applyFont="1" applyBorder="1" applyAlignment="1">
      <alignment vertical="center"/>
    </xf>
    <xf numFmtId="0" fontId="11" fillId="0" borderId="95" xfId="0" applyFont="1" applyBorder="1" applyAlignment="1">
      <alignment vertical="center"/>
    </xf>
    <xf numFmtId="38" fontId="13" fillId="2" borderId="79" xfId="1" applyFont="1" applyFill="1" applyBorder="1" applyAlignment="1" applyProtection="1">
      <alignment shrinkToFit="1"/>
      <protection locked="0"/>
    </xf>
    <xf numFmtId="38" fontId="13" fillId="2" borderId="83" xfId="1" applyFont="1" applyFill="1" applyBorder="1" applyAlignment="1" applyProtection="1">
      <alignment shrinkToFit="1"/>
      <protection locked="0"/>
    </xf>
    <xf numFmtId="179" fontId="12" fillId="2" borderId="79" xfId="1" applyNumberFormat="1" applyFont="1" applyFill="1" applyBorder="1" applyAlignment="1" applyProtection="1">
      <alignment vertical="center" shrinkToFit="1"/>
      <protection locked="0"/>
    </xf>
    <xf numFmtId="179" fontId="12" fillId="2" borderId="80" xfId="1" applyNumberFormat="1" applyFont="1" applyFill="1" applyBorder="1" applyAlignment="1" applyProtection="1">
      <alignment vertical="center" shrinkToFit="1"/>
      <protection locked="0"/>
    </xf>
    <xf numFmtId="179" fontId="4" fillId="2" borderId="80" xfId="1" applyNumberFormat="1" applyFont="1" applyFill="1" applyBorder="1" applyAlignment="1" applyProtection="1">
      <alignment vertical="center" shrinkToFit="1"/>
      <protection locked="0"/>
    </xf>
    <xf numFmtId="179" fontId="12" fillId="2" borderId="83" xfId="1" applyNumberFormat="1" applyFont="1" applyFill="1" applyBorder="1" applyAlignment="1" applyProtection="1">
      <alignment vertical="center" shrinkToFit="1"/>
      <protection locked="0"/>
    </xf>
    <xf numFmtId="180" fontId="12" fillId="2" borderId="83" xfId="1" applyNumberFormat="1" applyFont="1" applyFill="1" applyBorder="1" applyAlignment="1" applyProtection="1">
      <alignment vertical="center" shrinkToFit="1"/>
      <protection locked="0"/>
    </xf>
    <xf numFmtId="179" fontId="12" fillId="2" borderId="84" xfId="1" applyNumberFormat="1" applyFont="1" applyFill="1" applyBorder="1" applyAlignment="1" applyProtection="1">
      <alignment vertical="center" shrinkToFit="1"/>
      <protection locked="0"/>
    </xf>
    <xf numFmtId="179" fontId="12" fillId="2" borderId="89" xfId="1" applyNumberFormat="1" applyFont="1" applyFill="1" applyBorder="1" applyAlignment="1" applyProtection="1">
      <alignment vertical="center" shrinkToFit="1"/>
      <protection locked="0"/>
    </xf>
    <xf numFmtId="180" fontId="12" fillId="2" borderId="89"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80"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80"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79"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13" fillId="0" borderId="0" xfId="0" applyFont="1"/>
    <xf numFmtId="3" fontId="11" fillId="0" borderId="0" xfId="0" applyNumberFormat="1" applyFont="1" applyAlignment="1">
      <alignment horizontal="center" vertical="center"/>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0" xfId="0" applyFont="1" applyAlignment="1">
      <alignment horizontal="center" vertical="center"/>
    </xf>
    <xf numFmtId="0" fontId="3" fillId="0" borderId="89"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08" xfId="0" applyFont="1" applyFill="1" applyBorder="1" applyAlignment="1" applyProtection="1">
      <alignment horizontal="center" vertical="center" shrinkToFit="1"/>
      <protection locked="0"/>
    </xf>
    <xf numFmtId="0" fontId="1" fillId="2" borderId="80" xfId="0" applyFont="1" applyFill="1" applyBorder="1" applyAlignment="1" applyProtection="1">
      <alignment shrinkToFit="1"/>
      <protection locked="0"/>
    </xf>
    <xf numFmtId="0" fontId="1" fillId="2" borderId="83" xfId="0" applyFont="1" applyFill="1" applyBorder="1" applyAlignment="1" applyProtection="1">
      <alignment shrinkToFit="1"/>
      <protection locked="0"/>
    </xf>
    <xf numFmtId="0" fontId="11" fillId="2" borderId="60"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89" xfId="0" applyFont="1" applyFill="1" applyBorder="1" applyAlignment="1" applyProtection="1">
      <alignment shrinkToFit="1"/>
      <protection locked="0"/>
    </xf>
    <xf numFmtId="0" fontId="1" fillId="2" borderId="1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79"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80" fontId="12" fillId="2" borderId="83" xfId="1" applyNumberFormat="1" applyFont="1" applyFill="1" applyBorder="1" applyAlignment="1" applyProtection="1">
      <alignment vertical="center" shrinkToFit="1"/>
      <protection locked="0"/>
    </xf>
    <xf numFmtId="179" fontId="12" fillId="2" borderId="8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9" xfId="1" applyNumberFormat="1" applyFont="1" applyFill="1" applyBorder="1" applyAlignment="1" applyProtection="1">
      <alignment vertical="center" shrinkToFit="1"/>
      <protection locked="0"/>
    </xf>
    <xf numFmtId="0" fontId="12" fillId="2" borderId="103" xfId="0" applyFont="1" applyFill="1" applyBorder="1" applyAlignment="1" applyProtection="1">
      <alignment horizontal="left" vertical="center" wrapText="1"/>
      <protection locked="0"/>
    </xf>
    <xf numFmtId="0" fontId="12" fillId="2" borderId="104" xfId="0" applyFont="1" applyFill="1" applyBorder="1" applyAlignment="1" applyProtection="1">
      <alignment horizontal="left" vertical="center" wrapText="1"/>
      <protection locked="0"/>
    </xf>
    <xf numFmtId="0" fontId="12" fillId="2" borderId="105"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6"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80" xfId="0" applyFont="1" applyBorder="1" applyAlignment="1">
      <alignment horizontal="center" vertical="center"/>
    </xf>
    <xf numFmtId="0" fontId="12" fillId="2" borderId="79" xfId="1" applyNumberFormat="1" applyFont="1" applyFill="1" applyBorder="1" applyAlignment="1" applyProtection="1">
      <alignment vertical="center" shrinkToFit="1"/>
      <protection locked="0"/>
    </xf>
    <xf numFmtId="0" fontId="12" fillId="2" borderId="80"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6"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7"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11" fillId="2" borderId="80"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00" xfId="0" applyFont="1" applyBorder="1" applyAlignment="1">
      <alignment horizontal="distributed" vertical="center"/>
    </xf>
    <xf numFmtId="0" fontId="5" fillId="0" borderId="102" xfId="0" applyFont="1" applyBorder="1" applyAlignment="1">
      <alignment horizontal="left" vertical="top"/>
    </xf>
    <xf numFmtId="0" fontId="5" fillId="0" borderId="80" xfId="0" applyFont="1" applyBorder="1" applyAlignment="1">
      <alignment horizontal="left" vertical="top"/>
    </xf>
    <xf numFmtId="0" fontId="5" fillId="0" borderId="83" xfId="0" applyFont="1" applyBorder="1" applyAlignment="1">
      <alignment horizontal="left" vertical="top"/>
    </xf>
    <xf numFmtId="0" fontId="8" fillId="0" borderId="82" xfId="0" applyFont="1" applyBorder="1" applyAlignment="1">
      <alignment horizontal="center" vertical="center"/>
    </xf>
    <xf numFmtId="0" fontId="3" fillId="0" borderId="82" xfId="0" applyFont="1" applyBorder="1" applyAlignment="1">
      <alignment horizontal="center" vertical="center"/>
    </xf>
    <xf numFmtId="0" fontId="3" fillId="0" borderId="102" xfId="0" applyFont="1" applyBorder="1" applyAlignment="1">
      <alignment horizontal="center" vertical="center"/>
    </xf>
    <xf numFmtId="49" fontId="11" fillId="2" borderId="97" xfId="0" applyNumberFormat="1"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49" fontId="11" fillId="2" borderId="109"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49" fontId="11" fillId="2" borderId="102" xfId="0" applyNumberFormat="1" applyFont="1" applyFill="1" applyBorder="1" applyAlignment="1" applyProtection="1">
      <alignment horizontal="center" vertical="center"/>
      <protection locked="0"/>
    </xf>
    <xf numFmtId="0" fontId="11" fillId="2" borderId="112"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49" fontId="11" fillId="2" borderId="110" xfId="0" applyNumberFormat="1" applyFont="1" applyFill="1" applyBorder="1" applyAlignment="1" applyProtection="1">
      <alignment horizontal="center" vertical="center"/>
      <protection locked="0"/>
    </xf>
    <xf numFmtId="0" fontId="11" fillId="2" borderId="113"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49" fontId="11" fillId="2" borderId="111" xfId="0" applyNumberFormat="1"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0" borderId="79" xfId="0" applyFont="1" applyBorder="1" applyAlignment="1">
      <alignment horizontal="left" vertical="center" wrapText="1" indent="1"/>
    </xf>
    <xf numFmtId="0" fontId="6" fillId="0" borderId="80" xfId="0" applyFont="1" applyBorder="1" applyAlignment="1">
      <alignment horizontal="left" vertical="center" indent="1"/>
    </xf>
    <xf numFmtId="0" fontId="6" fillId="0" borderId="8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9" xfId="0" applyFont="1" applyBorder="1" applyAlignment="1">
      <alignment horizontal="center" wrapText="1"/>
    </xf>
    <xf numFmtId="0" fontId="6" fillId="0" borderId="80" xfId="0" applyFont="1" applyBorder="1" applyAlignment="1">
      <alignment horizontal="center" wrapText="1"/>
    </xf>
    <xf numFmtId="0" fontId="6" fillId="0" borderId="8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32" xfId="0" applyFont="1" applyBorder="1" applyAlignment="1">
      <alignment horizontal="center" vertical="center" wrapText="1"/>
    </xf>
    <xf numFmtId="0" fontId="5" fillId="0" borderId="82"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2" fillId="0" borderId="85" xfId="0" applyFont="1" applyBorder="1" applyAlignment="1">
      <alignment horizontal="center" vertical="center"/>
    </xf>
    <xf numFmtId="0" fontId="0" fillId="0" borderId="90" xfId="0" applyBorder="1" applyAlignment="1">
      <alignment horizontal="center" vertical="center"/>
    </xf>
    <xf numFmtId="0" fontId="4" fillId="0" borderId="0" xfId="0" applyFont="1" applyAlignment="1">
      <alignment horizontal="left" vertical="center"/>
    </xf>
    <xf numFmtId="0" fontId="4" fillId="0" borderId="89" xfId="0" applyFont="1" applyBorder="1" applyAlignment="1">
      <alignment horizontal="left" vertical="center"/>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0" xfId="0" applyFont="1" applyAlignment="1">
      <alignment horizontal="center" vertical="center"/>
    </xf>
    <xf numFmtId="0" fontId="6" fillId="0" borderId="89"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79" xfId="0" applyNumberFormat="1" applyFont="1" applyFill="1" applyBorder="1" applyAlignment="1" applyProtection="1">
      <alignment horizontal="center" vertical="center"/>
      <protection locked="0"/>
    </xf>
    <xf numFmtId="0" fontId="11" fillId="2" borderId="8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80"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80"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89"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89" xfId="0" applyFill="1" applyBorder="1" applyAlignment="1" applyProtection="1">
      <alignment vertical="center" shrinkToFit="1"/>
      <protection locked="0"/>
    </xf>
    <xf numFmtId="49" fontId="11" fillId="2" borderId="99" xfId="0" applyNumberFormat="1" applyFont="1" applyFill="1" applyBorder="1" applyAlignment="1" applyProtection="1">
      <alignment horizontal="center" vertical="center"/>
      <protection locked="0"/>
    </xf>
    <xf numFmtId="0" fontId="11" fillId="2" borderId="99" xfId="0" applyFont="1" applyFill="1" applyBorder="1" applyAlignment="1" applyProtection="1">
      <alignment horizontal="center" vertical="center"/>
      <protection locked="0"/>
    </xf>
    <xf numFmtId="49" fontId="11" fillId="2" borderId="100" xfId="0" applyNumberFormat="1" applyFont="1" applyFill="1" applyBorder="1" applyAlignment="1" applyProtection="1">
      <alignment horizontal="center" vertical="center"/>
      <protection locked="0"/>
    </xf>
    <xf numFmtId="0" fontId="11" fillId="2" borderId="100" xfId="0" applyFont="1" applyFill="1" applyBorder="1" applyAlignment="1" applyProtection="1">
      <alignment horizontal="center" vertical="center"/>
      <protection locked="0"/>
    </xf>
    <xf numFmtId="49" fontId="11" fillId="2" borderId="101" xfId="0" applyNumberFormat="1" applyFont="1" applyFill="1" applyBorder="1" applyAlignment="1" applyProtection="1">
      <alignment horizontal="center" vertical="center"/>
      <protection locked="0"/>
    </xf>
    <xf numFmtId="0" fontId="11" fillId="2" borderId="101" xfId="0" applyFont="1" applyFill="1" applyBorder="1" applyAlignment="1" applyProtection="1">
      <alignment horizontal="center" vertical="center"/>
      <protection locked="0"/>
    </xf>
    <xf numFmtId="0" fontId="3" fillId="0" borderId="97" xfId="0" applyFont="1" applyBorder="1" applyAlignment="1">
      <alignment horizontal="center" vertical="center"/>
    </xf>
    <xf numFmtId="0" fontId="11" fillId="2" borderId="79" xfId="0" applyFont="1" applyFill="1" applyBorder="1" applyAlignment="1" applyProtection="1">
      <alignment horizontal="center" vertical="center"/>
      <protection locked="0"/>
    </xf>
    <xf numFmtId="0" fontId="11" fillId="0" borderId="67" xfId="0" applyFont="1" applyBorder="1" applyAlignment="1">
      <alignment horizontal="center" vertical="center" wrapText="1"/>
    </xf>
    <xf numFmtId="0" fontId="0" fillId="0" borderId="72" xfId="0" applyBorder="1"/>
    <xf numFmtId="0" fontId="0" fillId="0" borderId="62" xfId="0" applyBorder="1"/>
    <xf numFmtId="0" fontId="0" fillId="0" borderId="63" xfId="0" applyBorder="1"/>
    <xf numFmtId="0" fontId="4" fillId="0" borderId="39" xfId="0" applyFont="1" applyBorder="1" applyAlignment="1">
      <alignment horizontal="center" vertical="center" wrapText="1"/>
    </xf>
    <xf numFmtId="0" fontId="0" fillId="0" borderId="89" xfId="0" applyBorder="1"/>
    <xf numFmtId="0" fontId="0" fillId="0" borderId="5" xfId="0" applyBorder="1"/>
    <xf numFmtId="0" fontId="0" fillId="0" borderId="4"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0" fillId="0" borderId="71"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80"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180" fontId="12" fillId="0" borderId="79"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8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79" xfId="1" applyNumberFormat="1" applyFont="1" applyFill="1" applyBorder="1" applyAlignment="1" applyProtection="1">
      <alignment vertical="center" shrinkToFit="1"/>
    </xf>
    <xf numFmtId="0" fontId="12" fillId="0" borderId="80" xfId="1" applyNumberFormat="1" applyFont="1" applyFill="1" applyBorder="1" applyAlignment="1" applyProtection="1">
      <alignment vertical="center" shrinkToFit="1"/>
    </xf>
    <xf numFmtId="182" fontId="12" fillId="0" borderId="80"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8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89" xfId="1" applyNumberFormat="1" applyFont="1" applyFill="1" applyBorder="1" applyAlignment="1" applyProtection="1">
      <alignment vertical="center" shrinkToFit="1"/>
    </xf>
    <xf numFmtId="0" fontId="11" fillId="0" borderId="108" xfId="0" applyFont="1" applyBorder="1" applyAlignment="1">
      <alignment horizontal="center" vertical="center" shrinkToFit="1"/>
    </xf>
    <xf numFmtId="0" fontId="1" fillId="0" borderId="80" xfId="0" applyFont="1" applyBorder="1" applyAlignment="1">
      <alignment shrinkToFit="1"/>
    </xf>
    <xf numFmtId="0" fontId="1" fillId="0" borderId="83" xfId="0" applyFont="1" applyBorder="1" applyAlignment="1">
      <alignment shrinkToFit="1"/>
    </xf>
    <xf numFmtId="0" fontId="11" fillId="0" borderId="60" xfId="0" applyFont="1" applyBorder="1" applyAlignment="1">
      <alignment horizontal="center" vertical="center" shrinkToFit="1"/>
    </xf>
    <xf numFmtId="0" fontId="1" fillId="0" borderId="0" xfId="0" applyFont="1" applyAlignment="1">
      <alignment shrinkToFit="1"/>
    </xf>
    <xf numFmtId="0" fontId="1" fillId="0" borderId="89" xfId="0" applyFont="1" applyBorder="1" applyAlignment="1">
      <alignment shrinkToFit="1"/>
    </xf>
    <xf numFmtId="0" fontId="1" fillId="0" borderId="16"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84" xfId="1" applyNumberFormat="1" applyFont="1" applyBorder="1" applyAlignment="1">
      <alignment vertical="center" shrinkToFit="1"/>
    </xf>
    <xf numFmtId="179" fontId="0" fillId="0" borderId="0" xfId="0" applyNumberFormat="1" applyAlignment="1">
      <alignment vertical="center" shrinkToFi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31" xfId="0" applyFont="1" applyBorder="1" applyAlignment="1">
      <alignment horizontal="left" vertical="center" wrapText="1"/>
    </xf>
    <xf numFmtId="0" fontId="12" fillId="0" borderId="55"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97" xfId="0" applyNumberFormat="1" applyFont="1" applyBorder="1" applyAlignment="1">
      <alignment horizontal="center" vertical="center"/>
    </xf>
    <xf numFmtId="0" fontId="11" fillId="0" borderId="97" xfId="0" applyFont="1" applyBorder="1" applyAlignment="1">
      <alignment horizontal="center" vertical="center"/>
    </xf>
    <xf numFmtId="49" fontId="11" fillId="0" borderId="109"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102" xfId="0" applyNumberFormat="1" applyFont="1" applyBorder="1" applyAlignment="1">
      <alignment horizontal="center" vertical="center"/>
    </xf>
    <xf numFmtId="0" fontId="11" fillId="0" borderId="112" xfId="0" applyFont="1" applyBorder="1" applyAlignment="1">
      <alignment horizontal="center" vertical="center"/>
    </xf>
    <xf numFmtId="0" fontId="11" fillId="0" borderId="32" xfId="0" applyFont="1" applyBorder="1" applyAlignment="1">
      <alignment horizontal="center" vertical="center"/>
    </xf>
    <xf numFmtId="49" fontId="11" fillId="0" borderId="110" xfId="0" applyNumberFormat="1" applyFont="1" applyBorder="1" applyAlignment="1">
      <alignment horizontal="center" vertical="center"/>
    </xf>
    <xf numFmtId="0" fontId="11" fillId="0" borderId="113" xfId="0" applyFont="1" applyBorder="1" applyAlignment="1">
      <alignment horizontal="center" vertical="center"/>
    </xf>
    <xf numFmtId="0" fontId="11" fillId="0" borderId="29" xfId="0" applyFont="1" applyBorder="1" applyAlignment="1">
      <alignment horizontal="center" vertical="center"/>
    </xf>
    <xf numFmtId="180" fontId="12" fillId="0" borderId="8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9" xfId="1" applyNumberFormat="1" applyFont="1" applyFill="1" applyBorder="1" applyAlignment="1" applyProtection="1">
      <alignment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49" fontId="11" fillId="0" borderId="111"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6" fillId="0" borderId="79" xfId="0" applyFont="1" applyBorder="1" applyAlignment="1">
      <alignment horizontal="center" vertical="center"/>
    </xf>
    <xf numFmtId="0" fontId="6" fillId="0" borderId="5" xfId="0" applyFont="1" applyBorder="1" applyAlignment="1">
      <alignment horizontal="center" vertical="center"/>
    </xf>
    <xf numFmtId="0" fontId="12" fillId="0" borderId="103" xfId="0" applyFont="1" applyBorder="1" applyAlignment="1">
      <alignment horizontal="left" vertical="center" wrapText="1"/>
    </xf>
    <xf numFmtId="0" fontId="12" fillId="0" borderId="104" xfId="0" applyFont="1" applyBorder="1" applyAlignment="1">
      <alignment horizontal="left" vertical="center" wrapText="1"/>
    </xf>
    <xf numFmtId="0" fontId="12" fillId="0" borderId="105" xfId="0" applyFont="1" applyBorder="1" applyAlignment="1">
      <alignment horizontal="left" vertical="center" wrapText="1"/>
    </xf>
    <xf numFmtId="0" fontId="12" fillId="0" borderId="106" xfId="0" applyFont="1" applyBorder="1" applyAlignment="1">
      <alignment horizontal="left" vertical="center" wrapText="1"/>
    </xf>
    <xf numFmtId="0" fontId="11" fillId="0" borderId="80" xfId="0" applyFont="1" applyBorder="1" applyAlignment="1">
      <alignmen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1" fillId="0" borderId="80"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8" xfId="0" applyFont="1" applyBorder="1" applyAlignment="1">
      <alignment horizontal="center" vertical="center" shrinkToFit="1"/>
    </xf>
    <xf numFmtId="3" fontId="11" fillId="0" borderId="79" xfId="0" applyNumberFormat="1" applyFont="1" applyBorder="1" applyAlignment="1">
      <alignment horizontal="center" vertical="center"/>
    </xf>
    <xf numFmtId="0" fontId="11" fillId="0" borderId="84" xfId="0" applyFont="1" applyBorder="1" applyAlignment="1">
      <alignment horizontal="center" vertical="center"/>
    </xf>
    <xf numFmtId="0" fontId="11" fillId="0" borderId="5" xfId="0" applyFont="1" applyBorder="1" applyAlignment="1">
      <alignment horizontal="center" vertical="center"/>
    </xf>
    <xf numFmtId="0" fontId="11" fillId="0" borderId="3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89" xfId="0" applyBorder="1" applyAlignment="1">
      <alignment vertical="center" shrinkToFit="1"/>
    </xf>
    <xf numFmtId="0" fontId="11" fillId="0" borderId="1" xfId="0" applyFont="1" applyBorder="1" applyAlignment="1">
      <alignment vertical="center" shrinkToFit="1"/>
    </xf>
    <xf numFmtId="179" fontId="0" fillId="0" borderId="89" xfId="0" applyNumberFormat="1" applyBorder="1" applyAlignment="1">
      <alignment vertical="center" shrinkToFi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99" xfId="0" applyNumberFormat="1" applyFont="1" applyBorder="1" applyAlignment="1">
      <alignment horizontal="center" vertical="center"/>
    </xf>
    <xf numFmtId="0" fontId="11" fillId="0" borderId="99" xfId="0" applyFont="1" applyBorder="1" applyAlignment="1">
      <alignment horizontal="center" vertical="center"/>
    </xf>
    <xf numFmtId="49" fontId="11" fillId="0" borderId="100" xfId="0" applyNumberFormat="1" applyFont="1" applyBorder="1" applyAlignment="1">
      <alignment horizontal="center" vertical="center"/>
    </xf>
    <xf numFmtId="0" fontId="11" fillId="0" borderId="100" xfId="0" applyFont="1" applyBorder="1" applyAlignment="1">
      <alignment horizontal="center" vertical="center"/>
    </xf>
    <xf numFmtId="49" fontId="11" fillId="0" borderId="101" xfId="0" applyNumberFormat="1" applyFont="1" applyBorder="1" applyAlignment="1">
      <alignment horizontal="center" vertical="center"/>
    </xf>
    <xf numFmtId="0" fontId="11" fillId="0" borderId="101" xfId="0" applyFont="1" applyBorder="1" applyAlignment="1">
      <alignment horizontal="center"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180" fontId="12" fillId="0" borderId="79"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180" fontId="12" fillId="0" borderId="83" xfId="1" applyNumberFormat="1" applyFont="1" applyFill="1" applyBorder="1" applyAlignment="1" applyProtection="1">
      <alignment shrinkToFit="1"/>
    </xf>
    <xf numFmtId="49"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0" fontId="12" fillId="0" borderId="17"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3" fontId="11" fillId="0" borderId="80" xfId="0" applyNumberFormat="1" applyFont="1" applyBorder="1" applyAlignment="1">
      <alignment horizontal="center" vertical="center"/>
    </xf>
    <xf numFmtId="3" fontId="11" fillId="0" borderId="8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6"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16" fillId="0" borderId="0" xfId="0" applyFont="1" applyAlignment="1">
      <alignment vertical="center"/>
    </xf>
    <xf numFmtId="0" fontId="11" fillId="0" borderId="0" xfId="0" applyFont="1"/>
    <xf numFmtId="0" fontId="11" fillId="0" borderId="119" xfId="0" applyFont="1" applyBorder="1"/>
    <xf numFmtId="0" fontId="11" fillId="0" borderId="59" xfId="0" applyFont="1" applyBorder="1"/>
    <xf numFmtId="0" fontId="11" fillId="0" borderId="120" xfId="0" applyFont="1" applyBorder="1"/>
    <xf numFmtId="0" fontId="1" fillId="3" borderId="0" xfId="0" applyFont="1" applyFill="1"/>
    <xf numFmtId="0" fontId="0" fillId="0" borderId="0" xfId="0" applyAlignment="1">
      <alignment horizontal="center" vertical="center" shrinkToFit="1"/>
    </xf>
    <xf numFmtId="0" fontId="1" fillId="3" borderId="0" xfId="0" applyFont="1" applyFill="1" applyAlignment="1">
      <alignment horizontal="left" shrinkToFit="1"/>
    </xf>
    <xf numFmtId="0" fontId="0" fillId="3" borderId="0" xfId="0" applyFill="1" applyAlignment="1">
      <alignment horizontal="left" shrinkToFit="1"/>
    </xf>
    <xf numFmtId="0" fontId="12" fillId="0" borderId="0" xfId="0" applyFont="1" applyAlignment="1">
      <alignment shrinkToFit="1"/>
    </xf>
    <xf numFmtId="0" fontId="11" fillId="0" borderId="0" xfId="0" applyFont="1" applyAlignment="1">
      <alignment shrinkToFit="1"/>
    </xf>
    <xf numFmtId="0" fontId="1" fillId="0" borderId="0" xfId="0" applyFont="1"/>
    <xf numFmtId="0" fontId="11" fillId="0" borderId="58" xfId="0" applyFont="1" applyBorder="1"/>
    <xf numFmtId="0" fontId="11" fillId="0" borderId="0" xfId="0" applyFont="1" applyAlignment="1">
      <alignment vertical="top"/>
    </xf>
    <xf numFmtId="0" fontId="11" fillId="0" borderId="0" xfId="0" applyFont="1" applyAlignment="1">
      <alignment vertical="top"/>
    </xf>
    <xf numFmtId="0" fontId="0" fillId="3" borderId="0" xfId="0" quotePrefix="1" applyFill="1" applyAlignment="1" applyProtection="1">
      <alignment horizontal="left" vertical="center"/>
      <protection hidden="1"/>
    </xf>
    <xf numFmtId="0" fontId="11" fillId="0" borderId="57" xfId="0" applyFont="1" applyBorder="1"/>
    <xf numFmtId="0" fontId="11" fillId="4" borderId="0" xfId="0" applyFont="1" applyFill="1" applyAlignment="1">
      <alignment shrinkToFit="1"/>
    </xf>
    <xf numFmtId="0" fontId="0" fillId="4" borderId="0" xfId="0" applyFill="1" applyAlignment="1">
      <alignment shrinkToFit="1"/>
    </xf>
    <xf numFmtId="0" fontId="1" fillId="3" borderId="121" xfId="0" applyFont="1" applyFill="1" applyBorder="1"/>
    <xf numFmtId="0" fontId="0" fillId="0" borderId="121" xfId="0" applyBorder="1" applyAlignment="1">
      <alignment horizontal="center" vertical="center" shrinkToFit="1"/>
    </xf>
    <xf numFmtId="0" fontId="0" fillId="3" borderId="121" xfId="0" applyFill="1" applyBorder="1" applyAlignment="1">
      <alignment horizontal="left" shrinkToFit="1"/>
    </xf>
    <xf numFmtId="0" fontId="0" fillId="3" borderId="0" xfId="0" quotePrefix="1" applyFill="1"/>
    <xf numFmtId="0" fontId="11" fillId="0" borderId="0" xfId="0" applyFont="1" applyAlignment="1">
      <alignment horizontal="left" vertical="center"/>
    </xf>
    <xf numFmtId="0" fontId="11" fillId="0" borderId="57" xfId="0" applyFont="1" applyBorder="1" applyAlignment="1">
      <alignment horizontal="left" vertical="center"/>
    </xf>
    <xf numFmtId="0" fontId="22" fillId="0" borderId="0" xfId="0" applyFont="1" applyAlignment="1">
      <alignment horizontal="right" vertical="center" shrinkToFit="1"/>
    </xf>
    <xf numFmtId="0" fontId="11" fillId="0" borderId="0" xfId="0" applyFont="1" applyAlignment="1">
      <alignment horizontal="right" vertical="center" shrinkToFit="1"/>
    </xf>
    <xf numFmtId="0" fontId="23" fillId="0" borderId="0" xfId="0" applyFont="1" applyAlignment="1">
      <alignment horizontal="distributed"/>
    </xf>
    <xf numFmtId="0" fontId="11" fillId="0" borderId="58" xfId="0" applyFont="1" applyBorder="1" applyAlignment="1">
      <alignment horizontal="center" vertical="center"/>
    </xf>
    <xf numFmtId="0" fontId="11" fillId="0" borderId="0" xfId="0" applyFont="1" applyAlignment="1" applyProtection="1">
      <alignment horizontal="center" vertical="center"/>
      <protection locked="0"/>
    </xf>
    <xf numFmtId="0" fontId="11" fillId="0" borderId="57" xfId="0" applyFont="1" applyBorder="1" applyAlignment="1">
      <alignment horizontal="center" vertical="center"/>
    </xf>
    <xf numFmtId="0" fontId="11" fillId="0" borderId="0" xfId="0" applyFont="1" applyAlignment="1" applyProtection="1">
      <alignment horizontal="center"/>
      <protection locked="0"/>
    </xf>
    <xf numFmtId="0" fontId="23" fillId="0" borderId="0" xfId="0" applyFont="1" applyAlignment="1">
      <alignment horizontal="distributed" vertical="top"/>
    </xf>
    <xf numFmtId="0" fontId="25" fillId="0" borderId="0" xfId="0" applyFont="1" applyAlignment="1">
      <alignment horizontal="right" vertical="center"/>
    </xf>
    <xf numFmtId="0" fontId="22" fillId="0" borderId="0" xfId="0" applyFont="1" applyAlignment="1">
      <alignment horizontal="distributed" vertical="center"/>
    </xf>
    <xf numFmtId="0" fontId="11" fillId="0" borderId="0" xfId="0" applyFont="1" applyAlignment="1">
      <alignment horizontal="distributed" vertical="center"/>
    </xf>
    <xf numFmtId="0" fontId="11" fillId="0" borderId="58" xfId="0" applyFont="1" applyBorder="1" applyAlignment="1">
      <alignment vertical="center"/>
    </xf>
    <xf numFmtId="0" fontId="11" fillId="0" borderId="0" xfId="0" applyFont="1" applyAlignment="1">
      <alignment vertical="center"/>
    </xf>
    <xf numFmtId="0" fontId="0" fillId="3" borderId="0" xfId="0" quotePrefix="1" applyFill="1" applyAlignment="1">
      <alignment vertical="center"/>
    </xf>
    <xf numFmtId="0" fontId="1" fillId="3" borderId="0" xfId="0" applyFont="1" applyFill="1" applyAlignment="1">
      <alignment vertical="center"/>
    </xf>
    <xf numFmtId="0" fontId="16" fillId="0" borderId="0" xfId="0" applyFont="1" applyAlignment="1">
      <alignment vertical="top"/>
    </xf>
    <xf numFmtId="0" fontId="11" fillId="0" borderId="57" xfId="0" applyFont="1" applyBorder="1" applyAlignment="1">
      <alignment vertical="center"/>
    </xf>
    <xf numFmtId="0" fontId="16" fillId="0" borderId="122" xfId="0" applyFont="1" applyBorder="1" applyAlignment="1">
      <alignment horizontal="center" vertical="center" shrinkToFit="1"/>
    </xf>
    <xf numFmtId="0" fontId="16" fillId="0" borderId="123" xfId="0" applyFont="1" applyBorder="1" applyAlignment="1">
      <alignment horizontal="center" vertical="center"/>
    </xf>
    <xf numFmtId="0" fontId="16" fillId="0" borderId="124" xfId="0" applyFont="1" applyBorder="1" applyAlignment="1">
      <alignment horizontal="center" vertical="center"/>
    </xf>
    <xf numFmtId="0" fontId="16" fillId="0" borderId="125" xfId="0" applyFont="1" applyBorder="1" applyAlignment="1">
      <alignment horizontal="center" vertical="center"/>
    </xf>
    <xf numFmtId="0" fontId="16" fillId="0" borderId="122" xfId="0" applyFont="1" applyBorder="1" applyAlignment="1">
      <alignment horizontal="center" vertical="center"/>
    </xf>
    <xf numFmtId="0" fontId="26" fillId="0" borderId="122" xfId="0" applyFont="1" applyBorder="1" applyAlignment="1">
      <alignment horizontal="center" vertical="center"/>
    </xf>
    <xf numFmtId="0" fontId="26" fillId="0" borderId="123" xfId="0" applyFont="1" applyBorder="1" applyAlignment="1">
      <alignment horizontal="center" vertical="center"/>
    </xf>
    <xf numFmtId="0" fontId="26" fillId="0" borderId="125" xfId="0" applyFont="1" applyBorder="1" applyAlignment="1">
      <alignment horizontal="center" vertical="center"/>
    </xf>
    <xf numFmtId="0" fontId="26" fillId="0" borderId="126" xfId="0" applyFont="1" applyBorder="1" applyAlignment="1">
      <alignment horizontal="center" vertical="center"/>
    </xf>
    <xf numFmtId="0" fontId="26" fillId="0" borderId="127" xfId="0" applyFont="1" applyBorder="1" applyAlignment="1">
      <alignment horizontal="center" vertical="center"/>
    </xf>
    <xf numFmtId="0" fontId="26" fillId="3" borderId="122" xfId="0" applyFont="1" applyFill="1" applyBorder="1" applyAlignment="1">
      <alignment horizontal="center" vertical="center"/>
    </xf>
    <xf numFmtId="0" fontId="26" fillId="3" borderId="123" xfId="0" applyFont="1" applyFill="1" applyBorder="1" applyAlignment="1">
      <alignment horizontal="center" vertical="center"/>
    </xf>
    <xf numFmtId="0" fontId="26" fillId="3" borderId="125" xfId="0" applyFont="1" applyFill="1" applyBorder="1" applyAlignment="1">
      <alignment horizontal="center" vertical="center"/>
    </xf>
    <xf numFmtId="0" fontId="17" fillId="0" borderId="0" xfId="0" applyFont="1" applyAlignment="1">
      <alignment horizontal="center" vertical="center"/>
    </xf>
    <xf numFmtId="0" fontId="11" fillId="0" borderId="128" xfId="0" applyFont="1" applyBorder="1" applyAlignment="1">
      <alignment horizontal="center" vertical="center"/>
    </xf>
    <xf numFmtId="0" fontId="11" fillId="0" borderId="129" xfId="0" applyFont="1" applyBorder="1" applyAlignment="1">
      <alignment vertical="center"/>
    </xf>
    <xf numFmtId="0" fontId="11" fillId="0" borderId="129" xfId="0" applyFont="1" applyBorder="1" applyAlignment="1">
      <alignment vertical="center"/>
    </xf>
    <xf numFmtId="0" fontId="1" fillId="3" borderId="129" xfId="0" applyFont="1" applyFill="1" applyBorder="1" applyAlignment="1">
      <alignment vertical="center"/>
    </xf>
    <xf numFmtId="0" fontId="17" fillId="0" borderId="129" xfId="0" applyFont="1" applyBorder="1" applyAlignment="1">
      <alignment horizontal="center" vertical="center"/>
    </xf>
    <xf numFmtId="0" fontId="11" fillId="0" borderId="130" xfId="0" applyFont="1" applyBorder="1" applyAlignment="1">
      <alignment vertical="center"/>
    </xf>
    <xf numFmtId="0" fontId="16" fillId="0" borderId="0" xfId="0" applyFont="1"/>
    <xf numFmtId="0" fontId="27" fillId="0" borderId="0" xfId="0" applyFont="1"/>
    <xf numFmtId="0" fontId="28" fillId="0" borderId="0" xfId="0" applyFont="1"/>
    <xf numFmtId="0" fontId="16" fillId="0" borderId="59" xfId="0" applyFont="1" applyBorder="1" applyAlignment="1">
      <alignment horizontal="right" vertical="center"/>
    </xf>
    <xf numFmtId="0" fontId="11" fillId="0" borderId="59" xfId="0" applyFont="1" applyBorder="1" applyAlignment="1">
      <alignment horizontal="right" vertical="center"/>
    </xf>
    <xf numFmtId="0" fontId="0" fillId="3" borderId="0" xfId="0" quotePrefix="1" applyFill="1" applyAlignment="1">
      <alignment horizontal="left" vertical="center"/>
    </xf>
    <xf numFmtId="0" fontId="0" fillId="3" borderId="0" xfId="0" applyFill="1" applyAlignment="1">
      <alignment horizontal="left" vertical="center"/>
    </xf>
    <xf numFmtId="0" fontId="29" fillId="0" borderId="0" xfId="0" applyFont="1"/>
    <xf numFmtId="0" fontId="30" fillId="0" borderId="0" xfId="0" applyFont="1" applyAlignment="1">
      <alignment horizontal="left" vertical="center"/>
    </xf>
    <xf numFmtId="0" fontId="11" fillId="0" borderId="121" xfId="0" applyFont="1" applyBorder="1" applyAlignment="1">
      <alignment horizontal="right" vertical="center"/>
    </xf>
    <xf numFmtId="0" fontId="0" fillId="3" borderId="121" xfId="0" applyFill="1" applyBorder="1" applyAlignment="1">
      <alignment horizontal="left" vertical="center"/>
    </xf>
    <xf numFmtId="0" fontId="31" fillId="0" borderId="0" xfId="0" quotePrefix="1" applyFont="1" applyAlignment="1">
      <alignment vertical="center"/>
    </xf>
    <xf numFmtId="0" fontId="32" fillId="0" borderId="122" xfId="0" applyFont="1" applyBorder="1" applyAlignment="1">
      <alignment horizontal="center" vertical="center" wrapText="1"/>
    </xf>
    <xf numFmtId="0" fontId="16" fillId="0" borderId="122" xfId="0" applyFont="1" applyBorder="1" applyAlignment="1">
      <alignment vertical="center"/>
    </xf>
    <xf numFmtId="0" fontId="32" fillId="0" borderId="122" xfId="0" applyFont="1" applyBorder="1" applyAlignment="1">
      <alignment vertical="center"/>
    </xf>
    <xf numFmtId="0" fontId="32" fillId="0" borderId="123" xfId="0" applyFont="1" applyBorder="1" applyAlignment="1">
      <alignment vertical="center"/>
    </xf>
    <xf numFmtId="0" fontId="16" fillId="0" borderId="131" xfId="0" applyFont="1" applyBorder="1" applyAlignment="1">
      <alignment horizontal="center" vertical="center"/>
    </xf>
    <xf numFmtId="0" fontId="16" fillId="0" borderId="132" xfId="0" applyFont="1" applyBorder="1" applyAlignment="1">
      <alignment horizontal="center" vertical="center"/>
    </xf>
    <xf numFmtId="0" fontId="16" fillId="0" borderId="132" xfId="0" applyFont="1" applyBorder="1" applyAlignment="1">
      <alignment vertical="center"/>
    </xf>
    <xf numFmtId="0" fontId="32" fillId="0" borderId="132" xfId="0" applyFont="1" applyBorder="1" applyAlignment="1">
      <alignment horizontal="center" vertical="center" wrapText="1"/>
    </xf>
    <xf numFmtId="0" fontId="32" fillId="0" borderId="132" xfId="0" applyFont="1" applyBorder="1" applyAlignment="1">
      <alignment vertical="center"/>
    </xf>
    <xf numFmtId="0" fontId="16" fillId="0" borderId="133" xfId="0" applyFont="1" applyBorder="1" applyAlignment="1">
      <alignment vertical="center"/>
    </xf>
    <xf numFmtId="0" fontId="32" fillId="0" borderId="125" xfId="0" applyFont="1" applyBorder="1" applyAlignment="1">
      <alignment horizontal="center" vertical="center" wrapText="1"/>
    </xf>
    <xf numFmtId="0" fontId="32" fillId="0" borderId="122" xfId="0" applyFont="1" applyBorder="1" applyAlignment="1">
      <alignment horizontal="center" vertical="center"/>
    </xf>
    <xf numFmtId="0" fontId="16" fillId="0" borderId="123" xfId="0" applyFont="1" applyBorder="1" applyAlignment="1">
      <alignment vertical="center"/>
    </xf>
    <xf numFmtId="0" fontId="16" fillId="0" borderId="131" xfId="0" applyFont="1" applyBorder="1" applyAlignment="1">
      <alignment horizontal="center" vertical="center" wrapText="1"/>
    </xf>
    <xf numFmtId="0" fontId="16" fillId="0" borderId="132" xfId="0" applyFont="1" applyBorder="1" applyAlignment="1">
      <alignment horizontal="center"/>
    </xf>
    <xf numFmtId="0" fontId="16" fillId="0" borderId="134" xfId="0" applyFont="1" applyBorder="1" applyAlignment="1">
      <alignment horizontal="center"/>
    </xf>
    <xf numFmtId="0" fontId="33" fillId="3" borderId="135" xfId="0" applyFont="1" applyFill="1" applyBorder="1" applyAlignment="1">
      <alignment horizontal="center"/>
    </xf>
    <xf numFmtId="0" fontId="13" fillId="0" borderId="135" xfId="0" applyFont="1" applyBorder="1"/>
    <xf numFmtId="0" fontId="13" fillId="0" borderId="136" xfId="0" applyFont="1" applyBorder="1"/>
    <xf numFmtId="0" fontId="16" fillId="0" borderId="137" xfId="0" applyFont="1" applyBorder="1" applyAlignment="1">
      <alignment horizontal="center" vertical="center"/>
    </xf>
    <xf numFmtId="0" fontId="16" fillId="0" borderId="138" xfId="0" applyFont="1" applyBorder="1" applyAlignment="1">
      <alignment vertical="center"/>
    </xf>
    <xf numFmtId="0" fontId="32" fillId="0" borderId="125" xfId="0" applyFont="1" applyBorder="1" applyAlignment="1">
      <alignment horizontal="center" vertical="center"/>
    </xf>
    <xf numFmtId="0" fontId="16" fillId="0" borderId="137" xfId="0" applyFont="1" applyBorder="1" applyAlignment="1">
      <alignment horizontal="center"/>
    </xf>
    <xf numFmtId="0" fontId="16" fillId="0" borderId="122" xfId="0" applyFont="1" applyBorder="1" applyAlignment="1">
      <alignment horizontal="center"/>
    </xf>
    <xf numFmtId="0" fontId="16" fillId="0" borderId="123" xfId="0" applyFont="1" applyBorder="1" applyAlignment="1">
      <alignment horizontal="center"/>
    </xf>
    <xf numFmtId="0" fontId="33" fillId="3" borderId="129" xfId="0" applyFont="1" applyFill="1" applyBorder="1" applyAlignment="1">
      <alignment horizontal="center"/>
    </xf>
    <xf numFmtId="0" fontId="16" fillId="0" borderId="129" xfId="0" applyFont="1" applyBorder="1"/>
    <xf numFmtId="0" fontId="13" fillId="0" borderId="129" xfId="0" applyFont="1" applyBorder="1" applyAlignment="1">
      <alignment vertical="center"/>
    </xf>
    <xf numFmtId="0" fontId="13" fillId="0" borderId="129" xfId="0" applyFont="1" applyBorder="1"/>
    <xf numFmtId="0" fontId="13" fillId="0" borderId="139" xfId="0" applyFont="1" applyBorder="1"/>
    <xf numFmtId="0" fontId="11" fillId="0" borderId="123" xfId="0" applyFont="1" applyBorder="1" applyAlignment="1">
      <alignment horizontal="center" vertical="center" wrapText="1"/>
    </xf>
    <xf numFmtId="0" fontId="11" fillId="0" borderId="124" xfId="0" applyFont="1" applyBorder="1" applyAlignment="1">
      <alignment horizontal="center" vertical="center" wrapText="1"/>
    </xf>
    <xf numFmtId="0" fontId="11" fillId="0" borderId="125" xfId="0" applyFont="1" applyBorder="1" applyAlignment="1">
      <alignment horizontal="center" vertical="center" wrapText="1"/>
    </xf>
    <xf numFmtId="0" fontId="11" fillId="0" borderId="124" xfId="0" applyFont="1" applyBorder="1" applyAlignment="1">
      <alignment horizontal="center" vertical="center"/>
    </xf>
    <xf numFmtId="0" fontId="11" fillId="0" borderId="125" xfId="0" applyFont="1" applyBorder="1" applyAlignment="1">
      <alignment horizontal="left" vertical="center"/>
    </xf>
    <xf numFmtId="0" fontId="32" fillId="0" borderId="123" xfId="0" applyFont="1" applyBorder="1" applyAlignment="1">
      <alignment horizontal="left" vertical="center" shrinkToFit="1"/>
    </xf>
    <xf numFmtId="0" fontId="32" fillId="0" borderId="124" xfId="0" applyFont="1" applyBorder="1" applyAlignment="1">
      <alignment horizontal="left" vertical="center" shrinkToFit="1"/>
    </xf>
    <xf numFmtId="0" fontId="32" fillId="0" borderId="124" xfId="0" applyFont="1" applyBorder="1" applyAlignment="1">
      <alignment horizontal="center" vertical="center" shrinkToFit="1"/>
    </xf>
    <xf numFmtId="0" fontId="32" fillId="0" borderId="140" xfId="0" applyFont="1" applyBorder="1" applyAlignment="1">
      <alignment horizontal="center" vertical="center" shrinkToFit="1"/>
    </xf>
    <xf numFmtId="0" fontId="32" fillId="0" borderId="124" xfId="0" applyFont="1" applyBorder="1" applyAlignment="1">
      <alignment vertical="center" shrinkToFit="1"/>
    </xf>
    <xf numFmtId="0" fontId="32" fillId="0" borderId="125" xfId="0" applyFont="1" applyBorder="1" applyAlignment="1">
      <alignment horizontal="right" vertical="center" shrinkToFit="1"/>
    </xf>
    <xf numFmtId="0" fontId="32" fillId="0" borderId="123" xfId="0" applyFont="1" applyBorder="1" applyAlignment="1">
      <alignment horizontal="center" vertical="center" shrinkToFit="1"/>
    </xf>
    <xf numFmtId="0" fontId="32" fillId="0" borderId="125" xfId="0" applyFont="1" applyBorder="1" applyAlignment="1">
      <alignment vertical="center" shrinkToFit="1"/>
    </xf>
    <xf numFmtId="0" fontId="32" fillId="0" borderId="123" xfId="0" applyFont="1" applyBorder="1" applyAlignment="1">
      <alignment vertical="center" shrinkToFit="1"/>
    </xf>
    <xf numFmtId="0" fontId="34" fillId="0" borderId="124" xfId="0" applyFont="1" applyBorder="1" applyAlignment="1">
      <alignment horizontal="right" vertical="top" shrinkToFit="1"/>
    </xf>
    <xf numFmtId="0" fontId="34" fillId="0" borderId="141" xfId="0" applyFont="1" applyBorder="1" applyAlignment="1">
      <alignment horizontal="right" vertical="top" shrinkToFit="1"/>
    </xf>
    <xf numFmtId="0" fontId="32" fillId="0" borderId="125" xfId="0" applyFont="1" applyBorder="1" applyAlignment="1">
      <alignment horizontal="center" vertical="center" shrinkToFit="1"/>
    </xf>
    <xf numFmtId="0" fontId="32" fillId="0" borderId="124" xfId="0" applyFont="1" applyBorder="1" applyAlignment="1">
      <alignment horizontal="right" vertical="center" shrinkToFit="1"/>
    </xf>
    <xf numFmtId="0" fontId="11" fillId="0" borderId="142" xfId="0" applyFont="1" applyBorder="1" applyAlignment="1">
      <alignment vertical="center"/>
    </xf>
    <xf numFmtId="0" fontId="11" fillId="0" borderId="59" xfId="0" applyFont="1" applyBorder="1" applyAlignment="1">
      <alignment vertical="center"/>
    </xf>
    <xf numFmtId="0" fontId="11" fillId="0" borderId="143" xfId="0" applyFont="1" applyBorder="1" applyAlignment="1">
      <alignment vertical="center"/>
    </xf>
    <xf numFmtId="0" fontId="11" fillId="0" borderId="119" xfId="0" applyFont="1" applyBorder="1" applyAlignment="1">
      <alignment horizontal="center" vertical="center"/>
    </xf>
    <xf numFmtId="0" fontId="11" fillId="0" borderId="59" xfId="0" applyFont="1" applyBorder="1" applyAlignment="1">
      <alignment horizontal="center" vertical="center"/>
    </xf>
    <xf numFmtId="0" fontId="11" fillId="0" borderId="120" xfId="0" applyFont="1" applyBorder="1"/>
    <xf numFmtId="0" fontId="13" fillId="0" borderId="0" xfId="0" applyFont="1" applyAlignment="1">
      <alignment horizontal="center" vertical="center" wrapText="1"/>
    </xf>
    <xf numFmtId="0" fontId="13" fillId="0" borderId="0" xfId="0" applyFont="1"/>
    <xf numFmtId="0" fontId="16" fillId="0" borderId="122" xfId="0" applyFont="1" applyBorder="1" applyAlignment="1">
      <alignment horizontal="center" vertical="center" wrapText="1" shrinkToFit="1"/>
    </xf>
    <xf numFmtId="0" fontId="16" fillId="0" borderId="122" xfId="1" applyNumberFormat="1" applyFont="1" applyFill="1" applyBorder="1" applyAlignment="1" applyProtection="1">
      <alignment horizontal="center" vertical="center"/>
    </xf>
    <xf numFmtId="38" fontId="33" fillId="0" borderId="137" xfId="1" applyFont="1" applyBorder="1" applyAlignment="1"/>
    <xf numFmtId="0" fontId="33" fillId="0" borderId="122" xfId="0" applyFont="1" applyBorder="1"/>
    <xf numFmtId="0" fontId="28" fillId="0" borderId="122" xfId="0" applyFont="1" applyBorder="1" applyAlignment="1">
      <alignment horizontal="center" vertical="center"/>
    </xf>
    <xf numFmtId="0" fontId="28" fillId="0" borderId="122" xfId="0" applyFont="1" applyBorder="1"/>
    <xf numFmtId="188" fontId="33" fillId="0" borderId="123" xfId="0" applyNumberFormat="1" applyFont="1" applyBorder="1"/>
    <xf numFmtId="188" fontId="33" fillId="0" borderId="124" xfId="0" applyNumberFormat="1" applyFont="1" applyBorder="1"/>
    <xf numFmtId="188" fontId="33" fillId="0" borderId="141" xfId="0" applyNumberFormat="1" applyFont="1" applyBorder="1"/>
    <xf numFmtId="38" fontId="28" fillId="0" borderId="125" xfId="1" applyFont="1" applyBorder="1" applyAlignment="1">
      <alignment horizontal="center" vertical="center"/>
    </xf>
    <xf numFmtId="38" fontId="28" fillId="0" borderId="122" xfId="1" applyFont="1" applyBorder="1" applyAlignment="1">
      <alignment horizontal="center" vertical="center"/>
    </xf>
    <xf numFmtId="38" fontId="28" fillId="0" borderId="122" xfId="1" applyFont="1" applyBorder="1" applyAlignment="1">
      <alignment horizontal="right" vertical="center"/>
    </xf>
    <xf numFmtId="189" fontId="33" fillId="0" borderId="122" xfId="0" applyNumberFormat="1" applyFont="1" applyBorder="1"/>
    <xf numFmtId="189" fontId="33" fillId="0" borderId="123" xfId="0" applyNumberFormat="1" applyFont="1" applyBorder="1"/>
    <xf numFmtId="0" fontId="16" fillId="0" borderId="88" xfId="0" applyFont="1" applyBorder="1" applyAlignment="1">
      <alignment vertical="center"/>
    </xf>
    <xf numFmtId="0" fontId="11" fillId="0" borderId="144" xfId="0" applyFont="1" applyBorder="1" applyAlignment="1">
      <alignment vertical="center"/>
    </xf>
    <xf numFmtId="0" fontId="1" fillId="4" borderId="0" xfId="0" applyFont="1" applyFill="1" applyAlignment="1">
      <alignment horizontal="center" vertical="center"/>
    </xf>
    <xf numFmtId="0" fontId="11" fillId="0" borderId="58" xfId="0" applyFont="1" applyBorder="1" applyAlignment="1">
      <alignment horizontal="center" vertical="center"/>
    </xf>
    <xf numFmtId="0" fontId="11" fillId="0" borderId="57" xfId="0" applyFont="1" applyBorder="1"/>
    <xf numFmtId="0" fontId="11" fillId="0" borderId="88" xfId="0" applyFont="1" applyBorder="1" applyAlignment="1">
      <alignment vertical="center"/>
    </xf>
    <xf numFmtId="0" fontId="0" fillId="3" borderId="0" xfId="0" applyFill="1"/>
    <xf numFmtId="0" fontId="16" fillId="0" borderId="0" xfId="0" applyFont="1" applyAlignment="1">
      <alignment horizontal="right"/>
    </xf>
    <xf numFmtId="0" fontId="16" fillId="3" borderId="122" xfId="1" applyNumberFormat="1" applyFont="1" applyFill="1" applyBorder="1" applyAlignment="1" applyProtection="1">
      <alignment horizontal="center" vertical="center"/>
    </xf>
    <xf numFmtId="0" fontId="16" fillId="3" borderId="122" xfId="0" applyFont="1" applyFill="1" applyBorder="1" applyAlignment="1">
      <alignment horizontal="center" vertical="center"/>
    </xf>
    <xf numFmtId="0" fontId="16" fillId="3" borderId="123" xfId="0" applyFont="1" applyFill="1" applyBorder="1" applyAlignment="1">
      <alignment horizontal="center" vertical="center"/>
    </xf>
    <xf numFmtId="38" fontId="33" fillId="3" borderId="137" xfId="1" applyFont="1" applyFill="1" applyBorder="1" applyAlignment="1"/>
    <xf numFmtId="0" fontId="33" fillId="3" borderId="122" xfId="0" applyFont="1" applyFill="1" applyBorder="1"/>
    <xf numFmtId="0" fontId="28" fillId="3" borderId="122" xfId="0" applyFont="1" applyFill="1" applyBorder="1" applyAlignment="1">
      <alignment horizontal="center" vertical="center"/>
    </xf>
    <xf numFmtId="0" fontId="28" fillId="3" borderId="122" xfId="0" applyFont="1" applyFill="1" applyBorder="1"/>
    <xf numFmtId="188" fontId="33" fillId="3" borderId="123" xfId="0" applyNumberFormat="1" applyFont="1" applyFill="1" applyBorder="1"/>
    <xf numFmtId="188" fontId="33" fillId="3" borderId="124" xfId="0" applyNumberFormat="1" applyFont="1" applyFill="1" applyBorder="1"/>
    <xf numFmtId="188" fontId="33" fillId="3" borderId="141" xfId="0" applyNumberFormat="1" applyFont="1" applyFill="1" applyBorder="1"/>
    <xf numFmtId="38" fontId="28" fillId="3" borderId="125" xfId="1" applyFont="1" applyFill="1" applyBorder="1" applyAlignment="1">
      <alignment horizontal="center" vertical="center"/>
    </xf>
    <xf numFmtId="38" fontId="28" fillId="3" borderId="122" xfId="1" applyFont="1" applyFill="1" applyBorder="1" applyAlignment="1">
      <alignment horizontal="center" vertical="center"/>
    </xf>
    <xf numFmtId="38" fontId="28" fillId="3" borderId="122" xfId="1" applyFont="1" applyFill="1" applyBorder="1" applyAlignment="1">
      <alignment horizontal="right" vertical="center"/>
    </xf>
    <xf numFmtId="189" fontId="33" fillId="3" borderId="122" xfId="0" applyNumberFormat="1" applyFont="1" applyFill="1" applyBorder="1"/>
    <xf numFmtId="189" fontId="33" fillId="3" borderId="123" xfId="0" applyNumberFormat="1" applyFont="1" applyFill="1" applyBorder="1"/>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11" fillId="0" borderId="125" xfId="0" applyFont="1" applyBorder="1" applyAlignment="1">
      <alignment horizontal="center" vertical="center"/>
    </xf>
    <xf numFmtId="0" fontId="16" fillId="0" borderId="122" xfId="0" applyFont="1" applyBorder="1" applyAlignment="1">
      <alignment horizontal="center" vertical="center" wrapText="1"/>
    </xf>
    <xf numFmtId="0" fontId="16" fillId="0" borderId="119" xfId="1" applyNumberFormat="1" applyFont="1" applyFill="1" applyBorder="1" applyAlignment="1" applyProtection="1">
      <alignment horizontal="center" vertical="center"/>
    </xf>
    <xf numFmtId="0" fontId="16" fillId="0" borderId="59" xfId="0" applyFont="1" applyBorder="1" applyAlignment="1">
      <alignment horizontal="center" vertical="center"/>
    </xf>
    <xf numFmtId="0" fontId="16" fillId="0" borderId="143" xfId="0" applyFont="1" applyBorder="1" applyAlignment="1">
      <alignment horizontal="center" vertical="center"/>
    </xf>
    <xf numFmtId="38" fontId="33" fillId="0" borderId="142" xfId="1" applyFont="1" applyBorder="1" applyAlignment="1"/>
    <xf numFmtId="0" fontId="33" fillId="0" borderId="59" xfId="0" applyFont="1" applyBorder="1"/>
    <xf numFmtId="0" fontId="33" fillId="0" borderId="120" xfId="0" applyFont="1" applyBorder="1"/>
    <xf numFmtId="0" fontId="28" fillId="0" borderId="119" xfId="0" applyFont="1" applyBorder="1" applyAlignment="1">
      <alignment horizontal="center" vertical="center"/>
    </xf>
    <xf numFmtId="0" fontId="28" fillId="0" borderId="59" xfId="0" applyFont="1" applyBorder="1"/>
    <xf numFmtId="0" fontId="28" fillId="0" borderId="120" xfId="0" applyFont="1" applyBorder="1"/>
    <xf numFmtId="188" fontId="33" fillId="0" borderId="119" xfId="0" applyNumberFormat="1" applyFont="1" applyBorder="1"/>
    <xf numFmtId="188" fontId="33" fillId="0" borderId="59" xfId="0" applyNumberFormat="1" applyFont="1" applyBorder="1"/>
    <xf numFmtId="188" fontId="33" fillId="0" borderId="143" xfId="0" applyNumberFormat="1" applyFont="1" applyBorder="1"/>
    <xf numFmtId="38" fontId="28" fillId="0" borderId="142" xfId="1" applyFont="1" applyBorder="1" applyAlignment="1">
      <alignment horizontal="center" vertical="center"/>
    </xf>
    <xf numFmtId="38" fontId="28" fillId="0" borderId="59" xfId="1" applyFont="1" applyBorder="1" applyAlignment="1">
      <alignment horizontal="center" vertical="center"/>
    </xf>
    <xf numFmtId="38" fontId="28" fillId="0" borderId="120" xfId="1" applyFont="1" applyBorder="1" applyAlignment="1">
      <alignment horizontal="center" vertical="center"/>
    </xf>
    <xf numFmtId="38" fontId="28" fillId="0" borderId="119" xfId="1" applyFont="1" applyBorder="1" applyAlignment="1">
      <alignment horizontal="right" vertical="center"/>
    </xf>
    <xf numFmtId="189" fontId="33" fillId="0" borderId="119" xfId="0" applyNumberFormat="1" applyFont="1" applyBorder="1"/>
    <xf numFmtId="189" fontId="33" fillId="0" borderId="59" xfId="0" applyNumberFormat="1" applyFont="1" applyBorder="1"/>
    <xf numFmtId="189" fontId="33" fillId="0" borderId="143" xfId="0" applyNumberFormat="1" applyFont="1" applyBorder="1"/>
    <xf numFmtId="0" fontId="16" fillId="0" borderId="142" xfId="0" applyFont="1" applyBorder="1"/>
    <xf numFmtId="0" fontId="11" fillId="0" borderId="59" xfId="0" applyFont="1" applyBorder="1"/>
    <xf numFmtId="0" fontId="11" fillId="0" borderId="128" xfId="0" applyFont="1" applyBorder="1" applyAlignment="1">
      <alignment horizontal="center" vertical="center"/>
    </xf>
    <xf numFmtId="0" fontId="11" fillId="0" borderId="129" xfId="0" applyFont="1" applyBorder="1" applyAlignment="1">
      <alignment horizontal="center" vertical="center"/>
    </xf>
    <xf numFmtId="0" fontId="11" fillId="0" borderId="139" xfId="0" applyFont="1" applyBorder="1" applyAlignment="1">
      <alignment horizontal="center" vertical="center"/>
    </xf>
    <xf numFmtId="0" fontId="33" fillId="0" borderId="145" xfId="0" applyFont="1" applyBorder="1"/>
    <xf numFmtId="0" fontId="33" fillId="0" borderId="129" xfId="0" applyFont="1" applyBorder="1"/>
    <xf numFmtId="0" fontId="33" fillId="0" borderId="130" xfId="0" applyFont="1" applyBorder="1"/>
    <xf numFmtId="0" fontId="1" fillId="0" borderId="128" xfId="0" applyFont="1" applyBorder="1"/>
    <xf numFmtId="0" fontId="1" fillId="0" borderId="129" xfId="0" applyFont="1" applyBorder="1"/>
    <xf numFmtId="0" fontId="1" fillId="0" borderId="130" xfId="0" applyFont="1" applyBorder="1"/>
    <xf numFmtId="188" fontId="33" fillId="0" borderId="128" xfId="0" applyNumberFormat="1" applyFont="1" applyBorder="1"/>
    <xf numFmtId="188" fontId="33" fillId="0" borderId="129" xfId="0" applyNumberFormat="1" applyFont="1" applyBorder="1"/>
    <xf numFmtId="188" fontId="33" fillId="0" borderId="139" xfId="0" applyNumberFormat="1" applyFont="1" applyBorder="1"/>
    <xf numFmtId="0" fontId="1" fillId="0" borderId="145" xfId="0" applyFont="1" applyBorder="1" applyAlignment="1">
      <alignment horizontal="center" vertical="center"/>
    </xf>
    <xf numFmtId="0" fontId="1" fillId="0" borderId="129" xfId="0" applyFont="1" applyBorder="1" applyAlignment="1">
      <alignment horizontal="center" vertical="center"/>
    </xf>
    <xf numFmtId="0" fontId="1" fillId="0" borderId="130" xfId="0" applyFont="1" applyBorder="1" applyAlignment="1">
      <alignment horizontal="center" vertical="center"/>
    </xf>
    <xf numFmtId="0" fontId="28" fillId="0" borderId="128" xfId="0" applyFont="1" applyBorder="1"/>
    <xf numFmtId="0" fontId="28" fillId="0" borderId="129" xfId="0" applyFont="1" applyBorder="1"/>
    <xf numFmtId="0" fontId="28" fillId="0" borderId="130" xfId="0" applyFont="1" applyBorder="1"/>
    <xf numFmtId="189" fontId="33" fillId="0" borderId="128" xfId="0" applyNumberFormat="1" applyFont="1" applyBorder="1"/>
    <xf numFmtId="189" fontId="33" fillId="0" borderId="129" xfId="0" applyNumberFormat="1" applyFont="1" applyBorder="1"/>
    <xf numFmtId="189" fontId="33" fillId="0" borderId="139" xfId="0" applyNumberFormat="1" applyFont="1" applyBorder="1"/>
    <xf numFmtId="0" fontId="11" fillId="0" borderId="88" xfId="0" applyFont="1" applyBorder="1"/>
    <xf numFmtId="0" fontId="11" fillId="0" borderId="0" xfId="0" applyFont="1"/>
    <xf numFmtId="0" fontId="0" fillId="3" borderId="119" xfId="0" applyFill="1" applyBorder="1" applyAlignment="1">
      <alignment horizontal="center" vertical="center"/>
    </xf>
    <xf numFmtId="0" fontId="0" fillId="3" borderId="59" xfId="0" applyFill="1" applyBorder="1" applyAlignment="1">
      <alignment horizontal="center" vertical="center"/>
    </xf>
    <xf numFmtId="0" fontId="0" fillId="3" borderId="120" xfId="0" applyFill="1" applyBorder="1" applyAlignment="1">
      <alignment horizontal="center" vertical="center"/>
    </xf>
    <xf numFmtId="0" fontId="0" fillId="3" borderId="128" xfId="0" applyFill="1" applyBorder="1" applyAlignment="1">
      <alignment horizontal="center" vertical="center"/>
    </xf>
    <xf numFmtId="0" fontId="0" fillId="3" borderId="129" xfId="0" applyFill="1" applyBorder="1" applyAlignment="1">
      <alignment horizontal="center" vertical="center"/>
    </xf>
    <xf numFmtId="0" fontId="0" fillId="3" borderId="130" xfId="0" applyFill="1" applyBorder="1" applyAlignment="1">
      <alignment horizontal="center" vertical="center"/>
    </xf>
    <xf numFmtId="0" fontId="16" fillId="3" borderId="123" xfId="1" applyNumberFormat="1" applyFont="1" applyFill="1" applyBorder="1" applyAlignment="1" applyProtection="1">
      <alignment horizontal="center" vertical="center"/>
    </xf>
    <xf numFmtId="0" fontId="16" fillId="3" borderId="124" xfId="1" applyNumberFormat="1" applyFont="1" applyFill="1" applyBorder="1" applyAlignment="1" applyProtection="1">
      <alignment horizontal="center" vertical="center"/>
    </xf>
    <xf numFmtId="0" fontId="16" fillId="3" borderId="141" xfId="1" applyNumberFormat="1" applyFont="1" applyFill="1" applyBorder="1" applyAlignment="1" applyProtection="1">
      <alignment horizontal="center" vertical="center"/>
    </xf>
    <xf numFmtId="38" fontId="33" fillId="3" borderId="140" xfId="1" applyFont="1" applyFill="1" applyBorder="1" applyAlignment="1"/>
    <xf numFmtId="38" fontId="33" fillId="3" borderId="124" xfId="1" applyFont="1" applyFill="1" applyBorder="1" applyAlignment="1"/>
    <xf numFmtId="38" fontId="33" fillId="3" borderId="125" xfId="1" applyFont="1" applyFill="1" applyBorder="1" applyAlignment="1"/>
    <xf numFmtId="0" fontId="28" fillId="3" borderId="123" xfId="0" applyFont="1" applyFill="1" applyBorder="1" applyAlignment="1">
      <alignment horizontal="center" vertical="center"/>
    </xf>
    <xf numFmtId="0" fontId="28" fillId="3" borderId="124" xfId="0" applyFont="1" applyFill="1" applyBorder="1" applyAlignment="1">
      <alignment horizontal="center" vertical="center"/>
    </xf>
    <xf numFmtId="0" fontId="28" fillId="3" borderId="125" xfId="0" applyFont="1" applyFill="1" applyBorder="1" applyAlignment="1">
      <alignment horizontal="center" vertical="center"/>
    </xf>
    <xf numFmtId="38" fontId="28" fillId="3" borderId="140" xfId="1" applyFont="1" applyFill="1" applyBorder="1" applyAlignment="1">
      <alignment horizontal="center" vertical="center"/>
    </xf>
    <xf numFmtId="38" fontId="28" fillId="3" borderId="124" xfId="1" applyFont="1" applyFill="1" applyBorder="1" applyAlignment="1">
      <alignment horizontal="center" vertical="center"/>
    </xf>
    <xf numFmtId="38" fontId="28" fillId="3" borderId="123" xfId="1" applyFont="1" applyFill="1" applyBorder="1" applyAlignment="1">
      <alignment horizontal="right" vertical="center"/>
    </xf>
    <xf numFmtId="38" fontId="28" fillId="3" borderId="124" xfId="1" applyFont="1" applyFill="1" applyBorder="1" applyAlignment="1">
      <alignment horizontal="right" vertical="center"/>
    </xf>
    <xf numFmtId="38" fontId="28" fillId="3" borderId="125" xfId="1" applyFont="1" applyFill="1" applyBorder="1" applyAlignment="1">
      <alignment horizontal="right" vertical="center"/>
    </xf>
    <xf numFmtId="189" fontId="33" fillId="3" borderId="124" xfId="0" applyNumberFormat="1" applyFont="1" applyFill="1" applyBorder="1"/>
    <xf numFmtId="189" fontId="33" fillId="3" borderId="141" xfId="0" applyNumberFormat="1" applyFont="1" applyFill="1" applyBorder="1"/>
    <xf numFmtId="0" fontId="11" fillId="0" borderId="145" xfId="0" applyFont="1" applyBorder="1" applyAlignment="1">
      <alignment vertical="center"/>
    </xf>
    <xf numFmtId="0" fontId="11" fillId="0" borderId="139" xfId="0" applyFont="1" applyBorder="1" applyAlignment="1">
      <alignment vertical="center"/>
    </xf>
    <xf numFmtId="0" fontId="11" fillId="0" borderId="120" xfId="0" applyFont="1" applyBorder="1" applyAlignment="1">
      <alignment horizontal="center" vertical="center"/>
    </xf>
    <xf numFmtId="0" fontId="16" fillId="0" borderId="119"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120" xfId="0" applyFont="1" applyBorder="1" applyAlignment="1">
      <alignment horizontal="center" vertical="center" wrapText="1"/>
    </xf>
    <xf numFmtId="0" fontId="11" fillId="0" borderId="57" xfId="0" applyFont="1" applyBorder="1" applyAlignment="1">
      <alignment horizontal="center" vertical="center"/>
    </xf>
    <xf numFmtId="0" fontId="16" fillId="0" borderId="58" xfId="0" applyFont="1" applyBorder="1" applyAlignment="1">
      <alignment horizontal="center" vertical="center" wrapText="1"/>
    </xf>
    <xf numFmtId="0" fontId="16" fillId="0" borderId="0" xfId="0" applyFont="1" applyAlignment="1">
      <alignment horizontal="center" vertical="center" wrapText="1"/>
    </xf>
    <xf numFmtId="0" fontId="16" fillId="0" borderId="57" xfId="0" applyFont="1" applyBorder="1" applyAlignment="1">
      <alignment horizontal="center" vertical="center" wrapText="1"/>
    </xf>
    <xf numFmtId="0" fontId="13" fillId="3" borderId="0" xfId="0" applyFont="1" applyFill="1" applyAlignment="1">
      <alignment vertical="center" shrinkToFit="1"/>
    </xf>
    <xf numFmtId="0" fontId="0" fillId="3" borderId="0" xfId="0" applyFill="1" applyAlignment="1">
      <alignment vertical="center"/>
    </xf>
    <xf numFmtId="0" fontId="0" fillId="3" borderId="0" xfId="0" applyFill="1" applyAlignment="1">
      <alignment vertical="center" shrinkToFit="1"/>
    </xf>
    <xf numFmtId="38" fontId="1" fillId="3" borderId="119" xfId="1" applyFont="1" applyFill="1" applyBorder="1" applyAlignment="1">
      <alignment vertical="center"/>
    </xf>
    <xf numFmtId="38" fontId="1" fillId="3" borderId="59" xfId="1" applyFont="1" applyFill="1" applyBorder="1" applyAlignment="1">
      <alignment vertical="center"/>
    </xf>
    <xf numFmtId="0" fontId="11" fillId="0" borderId="59" xfId="0" applyFont="1" applyBorder="1" applyAlignment="1">
      <alignment horizontal="center" vertical="center" shrinkToFit="1"/>
    </xf>
    <xf numFmtId="0" fontId="11" fillId="0" borderId="120" xfId="0" applyFont="1" applyBorder="1" applyAlignment="1">
      <alignment horizontal="center" vertical="center" shrinkToFit="1"/>
    </xf>
    <xf numFmtId="190" fontId="28" fillId="0" borderId="125" xfId="1" applyNumberFormat="1" applyFont="1" applyBorder="1" applyAlignment="1">
      <alignment horizontal="center" vertical="center"/>
    </xf>
    <xf numFmtId="190" fontId="28" fillId="0" borderId="122" xfId="1" applyNumberFormat="1" applyFont="1" applyBorder="1" applyAlignment="1">
      <alignment horizontal="center" vertical="center"/>
    </xf>
    <xf numFmtId="38" fontId="1" fillId="3" borderId="128" xfId="1" applyFont="1" applyFill="1" applyBorder="1" applyAlignment="1">
      <alignment vertical="center"/>
    </xf>
    <xf numFmtId="38" fontId="1" fillId="3" borderId="129" xfId="1" applyFont="1" applyFill="1" applyBorder="1" applyAlignment="1">
      <alignment vertical="center"/>
    </xf>
    <xf numFmtId="0" fontId="13" fillId="3" borderId="0" xfId="0" applyFont="1" applyFill="1" applyAlignment="1">
      <alignment vertical="center"/>
    </xf>
    <xf numFmtId="0" fontId="28" fillId="3" borderId="0" xfId="0" applyFont="1" applyFill="1" applyAlignment="1">
      <alignment vertical="center"/>
    </xf>
    <xf numFmtId="0" fontId="16" fillId="0" borderId="128" xfId="0" applyFont="1" applyBorder="1" applyAlignment="1">
      <alignment horizontal="center" vertical="center" wrapText="1"/>
    </xf>
    <xf numFmtId="0" fontId="16" fillId="0" borderId="129" xfId="0" applyFont="1" applyBorder="1" applyAlignment="1">
      <alignment horizontal="center" vertical="center" wrapText="1"/>
    </xf>
    <xf numFmtId="0" fontId="16" fillId="0" borderId="130" xfId="0" applyFont="1" applyBorder="1" applyAlignment="1">
      <alignment horizontal="center" vertical="center" wrapText="1"/>
    </xf>
    <xf numFmtId="3" fontId="28" fillId="3" borderId="125" xfId="1" applyNumberFormat="1" applyFont="1" applyFill="1" applyBorder="1" applyAlignment="1">
      <alignment horizontal="center" vertical="center"/>
    </xf>
    <xf numFmtId="3" fontId="28" fillId="3" borderId="122" xfId="1" applyNumberFormat="1" applyFont="1" applyFill="1" applyBorder="1" applyAlignment="1">
      <alignment horizontal="center" vertical="center"/>
    </xf>
    <xf numFmtId="191" fontId="0" fillId="3" borderId="119" xfId="0" applyNumberFormat="1" applyFill="1" applyBorder="1" applyAlignment="1">
      <alignment horizontal="center" vertical="center" shrinkToFit="1"/>
    </xf>
    <xf numFmtId="191" fontId="0" fillId="3" borderId="59" xfId="0" applyNumberFormat="1" applyFill="1" applyBorder="1" applyAlignment="1">
      <alignment horizontal="center" vertical="center" shrinkToFit="1"/>
    </xf>
    <xf numFmtId="0" fontId="0" fillId="3" borderId="120" xfId="0" applyFill="1" applyBorder="1" applyAlignment="1">
      <alignment shrinkToFit="1"/>
    </xf>
    <xf numFmtId="191" fontId="0" fillId="3" borderId="128" xfId="0" applyNumberFormat="1" applyFill="1" applyBorder="1" applyAlignment="1">
      <alignment horizontal="center" vertical="center" shrinkToFit="1"/>
    </xf>
    <xf numFmtId="191" fontId="0" fillId="3" borderId="129" xfId="0" applyNumberFormat="1" applyFill="1" applyBorder="1" applyAlignment="1">
      <alignment horizontal="center" vertical="center" shrinkToFit="1"/>
    </xf>
    <xf numFmtId="0" fontId="0" fillId="3" borderId="130" xfId="0" applyFill="1" applyBorder="1" applyAlignment="1">
      <alignment shrinkToFit="1"/>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9" xfId="0" applyBorder="1" applyAlignment="1">
      <alignment horizontal="center" vertical="center"/>
    </xf>
    <xf numFmtId="0" fontId="0" fillId="0" borderId="145" xfId="0" applyBorder="1"/>
    <xf numFmtId="0" fontId="0" fillId="0" borderId="129" xfId="0" applyBorder="1"/>
    <xf numFmtId="0" fontId="0" fillId="0" borderId="130" xfId="0" applyBorder="1"/>
    <xf numFmtId="0" fontId="1" fillId="0" borderId="128" xfId="0" applyFont="1" applyBorder="1" applyAlignment="1">
      <alignment vertical="center"/>
    </xf>
    <xf numFmtId="0" fontId="1" fillId="0" borderId="129" xfId="0" applyFont="1" applyBorder="1" applyAlignment="1">
      <alignment vertical="center"/>
    </xf>
    <xf numFmtId="0" fontId="1" fillId="0" borderId="130" xfId="0" applyFont="1" applyBorder="1" applyAlignment="1">
      <alignment vertical="center"/>
    </xf>
    <xf numFmtId="0" fontId="0" fillId="0" borderId="128" xfId="0" applyBorder="1" applyAlignment="1">
      <alignment vertical="center"/>
    </xf>
    <xf numFmtId="0" fontId="0" fillId="0" borderId="129" xfId="0" applyBorder="1" applyAlignment="1">
      <alignment vertical="center"/>
    </xf>
    <xf numFmtId="0" fontId="0" fillId="0" borderId="130" xfId="0" applyBorder="1" applyAlignment="1">
      <alignment vertical="center"/>
    </xf>
    <xf numFmtId="189" fontId="0" fillId="0" borderId="128" xfId="0" applyNumberFormat="1" applyBorder="1"/>
    <xf numFmtId="189" fontId="0" fillId="0" borderId="129" xfId="0" applyNumberFormat="1" applyBorder="1"/>
    <xf numFmtId="189" fontId="0" fillId="0" borderId="139" xfId="0" applyNumberFormat="1" applyBorder="1"/>
    <xf numFmtId="191" fontId="11" fillId="0" borderId="0" xfId="0" applyNumberFormat="1" applyFont="1" applyAlignment="1">
      <alignment horizontal="center" vertical="center" shrinkToFit="1"/>
    </xf>
    <xf numFmtId="0" fontId="11" fillId="0" borderId="0" xfId="0" applyFont="1" applyAlignment="1">
      <alignment shrinkToFit="1"/>
    </xf>
    <xf numFmtId="0" fontId="13" fillId="3" borderId="129" xfId="0" applyFont="1" applyFill="1" applyBorder="1" applyAlignment="1">
      <alignment vertical="center" shrinkToFit="1"/>
    </xf>
    <xf numFmtId="0" fontId="28" fillId="3" borderId="129" xfId="0" applyFont="1" applyFill="1" applyBorder="1" applyAlignment="1">
      <alignment vertical="center" shrinkToFit="1"/>
    </xf>
    <xf numFmtId="0" fontId="0" fillId="3" borderId="139" xfId="0" applyFill="1" applyBorder="1" applyAlignment="1">
      <alignment vertical="center"/>
    </xf>
    <xf numFmtId="0" fontId="16" fillId="0" borderId="142" xfId="0" applyFont="1" applyBorder="1" applyAlignment="1">
      <alignment vertical="center"/>
    </xf>
    <xf numFmtId="188" fontId="33" fillId="3" borderId="123" xfId="1" applyNumberFormat="1" applyFont="1" applyFill="1" applyBorder="1" applyAlignment="1"/>
    <xf numFmtId="188" fontId="33" fillId="3" borderId="124" xfId="1" applyNumberFormat="1" applyFont="1" applyFill="1" applyBorder="1" applyAlignment="1"/>
    <xf numFmtId="188" fontId="33" fillId="3" borderId="141" xfId="1" applyNumberFormat="1" applyFont="1" applyFill="1" applyBorder="1" applyAlignment="1"/>
    <xf numFmtId="190" fontId="28" fillId="3" borderId="125" xfId="1" applyNumberFormat="1" applyFont="1" applyFill="1" applyBorder="1" applyAlignment="1">
      <alignment horizontal="center" vertical="center"/>
    </xf>
    <xf numFmtId="190" fontId="28" fillId="3" borderId="122" xfId="1" applyNumberFormat="1" applyFont="1" applyFill="1" applyBorder="1" applyAlignment="1">
      <alignment horizontal="center" vertical="center"/>
    </xf>
    <xf numFmtId="0" fontId="16" fillId="0" borderId="120" xfId="0" applyFont="1" applyBorder="1" applyAlignment="1">
      <alignment horizontal="center" vertical="center"/>
    </xf>
    <xf numFmtId="0" fontId="16" fillId="0" borderId="58" xfId="0" applyFont="1" applyBorder="1" applyAlignment="1">
      <alignment horizontal="center" vertical="center"/>
    </xf>
    <xf numFmtId="0" fontId="16" fillId="0" borderId="0" xfId="0" applyFont="1" applyAlignment="1">
      <alignment horizontal="center" vertical="center"/>
    </xf>
    <xf numFmtId="0" fontId="16" fillId="0" borderId="57" xfId="0" applyFont="1" applyBorder="1" applyAlignment="1">
      <alignment horizontal="center" vertical="center"/>
    </xf>
    <xf numFmtId="0" fontId="0" fillId="0" borderId="0" xfId="0" applyAlignment="1">
      <alignment vertical="center"/>
    </xf>
    <xf numFmtId="0" fontId="11" fillId="0" borderId="146" xfId="0" applyFont="1" applyBorder="1" applyAlignment="1">
      <alignment vertical="center"/>
    </xf>
    <xf numFmtId="0" fontId="11" fillId="0" borderId="121" xfId="0" applyFont="1" applyBorder="1" applyAlignment="1">
      <alignment vertical="center"/>
    </xf>
    <xf numFmtId="0" fontId="11" fillId="0" borderId="147" xfId="0" applyFont="1" applyBorder="1" applyAlignment="1">
      <alignment vertical="center"/>
    </xf>
    <xf numFmtId="0" fontId="16" fillId="0" borderId="128" xfId="0" applyFont="1" applyBorder="1" applyAlignment="1">
      <alignment horizontal="center" vertical="center"/>
    </xf>
    <xf numFmtId="0" fontId="16" fillId="0" borderId="129" xfId="0" applyFont="1" applyBorder="1" applyAlignment="1">
      <alignment horizontal="center" vertical="center"/>
    </xf>
    <xf numFmtId="0" fontId="16" fillId="0" borderId="130" xfId="0" applyFont="1" applyBorder="1" applyAlignment="1">
      <alignment horizontal="center" vertical="center"/>
    </xf>
    <xf numFmtId="0" fontId="16" fillId="0" borderId="122" xfId="0" applyFont="1" applyBorder="1" applyAlignment="1">
      <alignment horizontal="distributed" vertical="center" wrapText="1"/>
    </xf>
    <xf numFmtId="192" fontId="28" fillId="0" borderId="125" xfId="1" applyNumberFormat="1" applyFont="1" applyBorder="1" applyAlignment="1">
      <alignment horizontal="center" vertical="center"/>
    </xf>
    <xf numFmtId="192" fontId="28" fillId="0" borderId="122" xfId="1" applyNumberFormat="1" applyFont="1" applyBorder="1" applyAlignment="1">
      <alignment horizontal="center" vertical="center"/>
    </xf>
    <xf numFmtId="193" fontId="28" fillId="0" borderId="125" xfId="1" applyNumberFormat="1" applyFont="1" applyBorder="1" applyAlignment="1">
      <alignment horizontal="center" vertical="center"/>
    </xf>
    <xf numFmtId="193" fontId="28" fillId="0" borderId="122" xfId="1" applyNumberFormat="1" applyFont="1" applyBorder="1" applyAlignment="1">
      <alignment horizontal="center" vertical="center"/>
    </xf>
    <xf numFmtId="0" fontId="16" fillId="0" borderId="0" xfId="0" applyFont="1" applyAlignment="1">
      <alignment vertical="top" wrapText="1"/>
    </xf>
    <xf numFmtId="0" fontId="16" fillId="0" borderId="0" xfId="0" applyFont="1" applyAlignment="1">
      <alignment vertical="top"/>
    </xf>
    <xf numFmtId="0" fontId="35" fillId="0" borderId="0" xfId="0" applyFont="1" applyAlignment="1">
      <alignment vertical="center"/>
    </xf>
    <xf numFmtId="0" fontId="16" fillId="3" borderId="148" xfId="1" applyNumberFormat="1" applyFont="1" applyFill="1" applyBorder="1" applyAlignment="1" applyProtection="1">
      <alignment horizontal="center" vertical="center"/>
    </xf>
    <xf numFmtId="0" fontId="16" fillId="3" borderId="148" xfId="0" applyFont="1" applyFill="1" applyBorder="1" applyAlignment="1">
      <alignment horizontal="center" vertical="center"/>
    </xf>
    <xf numFmtId="0" fontId="16" fillId="3" borderId="119" xfId="0" applyFont="1" applyFill="1" applyBorder="1" applyAlignment="1">
      <alignment horizontal="center" vertical="center"/>
    </xf>
    <xf numFmtId="0" fontId="12" fillId="0" borderId="123" xfId="0" applyFont="1" applyBorder="1" applyAlignment="1">
      <alignment horizontal="center"/>
    </xf>
    <xf numFmtId="0" fontId="12" fillId="0" borderId="124" xfId="0" applyFont="1" applyBorder="1" applyAlignment="1">
      <alignment horizontal="center"/>
    </xf>
    <xf numFmtId="0" fontId="12" fillId="0" borderId="124" xfId="0" applyFont="1" applyBorder="1"/>
    <xf numFmtId="0" fontId="13" fillId="0" borderId="149" xfId="0" applyFont="1" applyBorder="1" applyAlignment="1">
      <alignment horizontal="center" vertical="center"/>
    </xf>
    <xf numFmtId="0" fontId="13" fillId="0" borderId="149" xfId="0" applyFont="1" applyBorder="1"/>
    <xf numFmtId="188" fontId="33" fillId="3" borderId="122" xfId="0" applyNumberFormat="1" applyFont="1" applyFill="1" applyBorder="1"/>
    <xf numFmtId="188" fontId="33" fillId="3" borderId="138" xfId="0" applyNumberFormat="1" applyFont="1" applyFill="1" applyBorder="1"/>
    <xf numFmtId="38" fontId="13" fillId="0" borderId="150" xfId="1" applyFont="1" applyBorder="1" applyAlignment="1">
      <alignment horizontal="center" vertical="center"/>
    </xf>
    <xf numFmtId="38" fontId="13" fillId="0" borderId="149" xfId="1" applyFont="1" applyBorder="1" applyAlignment="1">
      <alignment horizontal="center" vertical="center"/>
    </xf>
    <xf numFmtId="38" fontId="28" fillId="0" borderId="149" xfId="1" applyFont="1" applyBorder="1" applyAlignment="1">
      <alignment horizontal="right" vertical="center"/>
    </xf>
    <xf numFmtId="0" fontId="28" fillId="0" borderId="149" xfId="0" applyFont="1" applyBorder="1"/>
    <xf numFmtId="0" fontId="12" fillId="0" borderId="123" xfId="0" applyFont="1" applyBorder="1" applyAlignment="1">
      <alignment horizontal="center" vertical="center"/>
    </xf>
    <xf numFmtId="0" fontId="12" fillId="0" borderId="124" xfId="0" applyFont="1" applyBorder="1" applyAlignment="1">
      <alignment horizontal="center" vertical="center"/>
    </xf>
    <xf numFmtId="38" fontId="11" fillId="0" borderId="142" xfId="1" applyFont="1" applyBorder="1" applyAlignment="1">
      <alignment horizontal="right" vertical="center"/>
    </xf>
    <xf numFmtId="0" fontId="13" fillId="0" borderId="122" xfId="0" applyFont="1" applyBorder="1" applyAlignment="1">
      <alignment horizontal="center" vertical="center"/>
    </xf>
    <xf numFmtId="0" fontId="13" fillId="0" borderId="122" xfId="0" applyFont="1" applyBorder="1"/>
    <xf numFmtId="0" fontId="32" fillId="0" borderId="123" xfId="0" applyFont="1" applyBorder="1" applyAlignment="1">
      <alignment vertical="top"/>
    </xf>
    <xf numFmtId="0" fontId="32" fillId="0" borderId="124" xfId="0" applyFont="1" applyBorder="1" applyAlignment="1">
      <alignment vertical="top"/>
    </xf>
    <xf numFmtId="0" fontId="32" fillId="0" borderId="141" xfId="0" applyFont="1" applyBorder="1" applyAlignment="1">
      <alignment vertical="top"/>
    </xf>
    <xf numFmtId="38" fontId="13" fillId="0" borderId="125" xfId="1" applyFont="1" applyBorder="1" applyAlignment="1">
      <alignment horizontal="center" vertical="center"/>
    </xf>
    <xf numFmtId="38" fontId="13" fillId="0" borderId="122" xfId="1" applyFont="1" applyBorder="1" applyAlignment="1">
      <alignment horizontal="center" vertical="center"/>
    </xf>
    <xf numFmtId="0" fontId="16" fillId="0" borderId="123" xfId="0" applyFont="1" applyBorder="1"/>
    <xf numFmtId="0" fontId="16" fillId="0" borderId="124" xfId="0" applyFont="1" applyBorder="1"/>
    <xf numFmtId="0" fontId="11" fillId="0" borderId="125" xfId="0" applyFont="1" applyBorder="1"/>
    <xf numFmtId="0" fontId="11" fillId="0" borderId="145" xfId="0" applyFont="1" applyBorder="1"/>
    <xf numFmtId="0" fontId="11" fillId="0" borderId="129" xfId="0" applyFont="1" applyBorder="1"/>
    <xf numFmtId="0" fontId="11" fillId="0" borderId="130" xfId="0" applyFont="1" applyBorder="1"/>
    <xf numFmtId="0" fontId="11" fillId="0" borderId="122" xfId="0" applyFont="1" applyBorder="1"/>
    <xf numFmtId="0" fontId="11" fillId="0" borderId="138" xfId="0" applyFont="1" applyBorder="1"/>
    <xf numFmtId="38" fontId="36" fillId="3" borderId="119" xfId="1" applyFont="1" applyFill="1" applyBorder="1" applyAlignment="1">
      <alignment vertical="center"/>
    </xf>
    <xf numFmtId="38" fontId="36" fillId="3" borderId="59" xfId="1" applyFont="1" applyFill="1" applyBorder="1" applyAlignment="1">
      <alignment vertical="center"/>
    </xf>
    <xf numFmtId="38" fontId="11" fillId="0" borderId="150" xfId="1" applyFont="1" applyBorder="1" applyAlignment="1"/>
    <xf numFmtId="0" fontId="11" fillId="0" borderId="149" xfId="0" applyFont="1" applyBorder="1"/>
    <xf numFmtId="38" fontId="36" fillId="3" borderId="128" xfId="1" applyFont="1" applyFill="1" applyBorder="1" applyAlignment="1">
      <alignment vertical="center"/>
    </xf>
    <xf numFmtId="38" fontId="36" fillId="3" borderId="129" xfId="1" applyFont="1" applyFill="1" applyBorder="1" applyAlignment="1">
      <alignment vertical="center"/>
    </xf>
    <xf numFmtId="38" fontId="11" fillId="0" borderId="151" xfId="1" applyFont="1" applyBorder="1" applyAlignment="1"/>
    <xf numFmtId="0" fontId="11" fillId="0" borderId="152" xfId="0" applyFont="1" applyBorder="1"/>
    <xf numFmtId="0" fontId="13" fillId="0" borderId="152" xfId="0" applyFont="1" applyBorder="1" applyAlignment="1">
      <alignment horizontal="center" vertical="center"/>
    </xf>
    <xf numFmtId="0" fontId="13" fillId="0" borderId="152" xfId="0" applyFont="1" applyBorder="1"/>
    <xf numFmtId="0" fontId="11" fillId="0" borderId="153" xfId="0" applyFont="1" applyBorder="1"/>
    <xf numFmtId="0" fontId="11" fillId="0" borderId="154" xfId="0" applyFont="1" applyBorder="1"/>
    <xf numFmtId="40" fontId="13" fillId="0" borderId="125" xfId="1" applyNumberFormat="1" applyFont="1" applyBorder="1" applyAlignment="1">
      <alignment horizontal="center" vertical="center"/>
    </xf>
    <xf numFmtId="40" fontId="13" fillId="0" borderId="122" xfId="1" applyNumberFormat="1" applyFont="1" applyBorder="1" applyAlignment="1">
      <alignment horizontal="center" vertical="center"/>
    </xf>
    <xf numFmtId="0" fontId="11" fillId="0" borderId="0" xfId="0" applyFont="1" applyAlignment="1">
      <alignment horizontal="center"/>
    </xf>
    <xf numFmtId="38" fontId="11" fillId="0" borderId="0" xfId="1" applyFont="1" applyBorder="1" applyAlignment="1">
      <alignment horizontal="right" vertical="center"/>
    </xf>
    <xf numFmtId="38" fontId="11" fillId="0" borderId="0" xfId="1" applyFont="1" applyBorder="1" applyAlignment="1"/>
    <xf numFmtId="0" fontId="11" fillId="0" borderId="0" xfId="0" applyFont="1" applyAlignment="1">
      <alignment horizontal="center" vertical="top" textRotation="255"/>
    </xf>
    <xf numFmtId="0" fontId="11" fillId="0" borderId="0" xfId="0" applyFont="1" applyAlignment="1">
      <alignment horizontal="left" vertical="top" textRotation="255"/>
    </xf>
    <xf numFmtId="0" fontId="34" fillId="0" borderId="122" xfId="0" applyFont="1" applyBorder="1" applyAlignment="1">
      <alignment horizontal="center" vertical="center" wrapText="1"/>
    </xf>
    <xf numFmtId="0" fontId="34" fillId="0" borderId="122" xfId="0" applyFont="1" applyBorder="1" applyAlignment="1">
      <alignment vertical="center"/>
    </xf>
    <xf numFmtId="0" fontId="11" fillId="0" borderId="122" xfId="0" applyFont="1" applyBorder="1" applyAlignment="1">
      <alignment horizontal="center" vertical="center" shrinkToFit="1"/>
    </xf>
    <xf numFmtId="0" fontId="34" fillId="0" borderId="122" xfId="0" applyFont="1" applyBorder="1"/>
    <xf numFmtId="0" fontId="16" fillId="0" borderId="148" xfId="0" applyFont="1" applyBorder="1" applyAlignment="1">
      <alignment vertical="center" shrinkToFit="1"/>
    </xf>
    <xf numFmtId="0" fontId="11" fillId="0" borderId="148" xfId="0" applyFont="1" applyBorder="1" applyAlignment="1">
      <alignment vertical="center" shrinkToFit="1"/>
    </xf>
    <xf numFmtId="0" fontId="11" fillId="0" borderId="148" xfId="0" applyFont="1" applyBorder="1" applyAlignment="1">
      <alignment horizontal="center" vertical="center" shrinkToFit="1"/>
    </xf>
    <xf numFmtId="0" fontId="34" fillId="0" borderId="148" xfId="0" applyFont="1" applyBorder="1"/>
    <xf numFmtId="49" fontId="28" fillId="3" borderId="155" xfId="0" quotePrefix="1" applyNumberFormat="1" applyFont="1" applyFill="1" applyBorder="1" applyAlignment="1">
      <alignment horizontal="center" vertical="center" shrinkToFit="1"/>
    </xf>
    <xf numFmtId="49" fontId="28" fillId="3" borderId="156" xfId="0" applyNumberFormat="1" applyFont="1" applyFill="1" applyBorder="1" applyAlignment="1">
      <alignment horizontal="center" vertical="center" shrinkToFit="1"/>
    </xf>
    <xf numFmtId="0" fontId="28" fillId="3" borderId="142" xfId="0" applyFont="1" applyFill="1" applyBorder="1" applyAlignment="1">
      <alignment vertical="center"/>
    </xf>
    <xf numFmtId="0" fontId="28" fillId="3" borderId="59" xfId="0" applyFont="1" applyFill="1" applyBorder="1" applyAlignment="1">
      <alignment vertical="center"/>
    </xf>
    <xf numFmtId="0" fontId="28" fillId="3" borderId="120" xfId="0" applyFont="1" applyFill="1" applyBorder="1" applyAlignment="1">
      <alignment vertical="center"/>
    </xf>
    <xf numFmtId="0" fontId="1" fillId="3" borderId="119" xfId="0" applyFont="1" applyFill="1" applyBorder="1" applyAlignment="1">
      <alignment vertical="center"/>
    </xf>
    <xf numFmtId="0" fontId="1" fillId="3" borderId="59" xfId="0" applyFont="1" applyFill="1" applyBorder="1" applyAlignment="1">
      <alignment vertical="center"/>
    </xf>
    <xf numFmtId="0" fontId="28" fillId="3" borderId="0" xfId="0" applyFont="1" applyFill="1" applyAlignment="1">
      <alignment horizontal="center" vertical="center" shrinkToFit="1"/>
    </xf>
    <xf numFmtId="0" fontId="1" fillId="3" borderId="86" xfId="0" applyFont="1" applyFill="1" applyBorder="1" applyAlignment="1">
      <alignment vertical="center" shrinkToFit="1"/>
    </xf>
    <xf numFmtId="0" fontId="1" fillId="3" borderId="157" xfId="0" applyFont="1" applyFill="1" applyBorder="1" applyAlignment="1">
      <alignment vertical="center" shrinkToFit="1"/>
    </xf>
    <xf numFmtId="0" fontId="1" fillId="3" borderId="135" xfId="0" applyFont="1" applyFill="1" applyBorder="1" applyAlignment="1">
      <alignment vertical="center" shrinkToFit="1"/>
    </xf>
    <xf numFmtId="0" fontId="1" fillId="3" borderId="158" xfId="0" applyFont="1" applyFill="1" applyBorder="1"/>
    <xf numFmtId="0" fontId="1" fillId="3" borderId="135" xfId="0" applyFont="1" applyFill="1" applyBorder="1"/>
    <xf numFmtId="0" fontId="1" fillId="3" borderId="136" xfId="0" applyFont="1" applyFill="1" applyBorder="1"/>
    <xf numFmtId="0" fontId="11" fillId="0" borderId="120" xfId="0" applyFont="1" applyBorder="1" applyAlignment="1">
      <alignment horizontal="center" vertical="center" shrinkToFit="1"/>
    </xf>
    <xf numFmtId="0" fontId="1" fillId="3" borderId="59" xfId="0" applyFont="1" applyFill="1" applyBorder="1" applyAlignment="1">
      <alignment horizontal="center" vertical="center" shrinkToFit="1"/>
    </xf>
    <xf numFmtId="49" fontId="28" fillId="3" borderId="140" xfId="0" applyNumberFormat="1" applyFont="1" applyFill="1" applyBorder="1" applyAlignment="1">
      <alignment horizontal="center" vertical="center" shrinkToFit="1"/>
    </xf>
    <xf numFmtId="49" fontId="28" fillId="3" borderId="141" xfId="0" applyNumberFormat="1" applyFont="1" applyFill="1" applyBorder="1" applyAlignment="1">
      <alignment horizontal="center" vertical="center" shrinkToFit="1"/>
    </xf>
    <xf numFmtId="0" fontId="28" fillId="3" borderId="145" xfId="0" applyFont="1" applyFill="1" applyBorder="1" applyAlignment="1">
      <alignment vertical="center"/>
    </xf>
    <xf numFmtId="0" fontId="28" fillId="3" borderId="129" xfId="0" applyFont="1" applyFill="1" applyBorder="1" applyAlignment="1">
      <alignment vertical="center"/>
    </xf>
    <xf numFmtId="0" fontId="28" fillId="3" borderId="130" xfId="0" applyFont="1" applyFill="1" applyBorder="1" applyAlignment="1">
      <alignment vertical="center"/>
    </xf>
    <xf numFmtId="38" fontId="28" fillId="3" borderId="128" xfId="1" applyFont="1" applyFill="1" applyBorder="1" applyAlignment="1" applyProtection="1">
      <alignment vertical="center" shrinkToFit="1"/>
    </xf>
    <xf numFmtId="38" fontId="28" fillId="3" borderId="129" xfId="1" applyFont="1" applyFill="1" applyBorder="1" applyAlignment="1" applyProtection="1">
      <alignment vertical="center" shrinkToFit="1"/>
    </xf>
    <xf numFmtId="0" fontId="28" fillId="3" borderId="145" xfId="0" applyFont="1" applyFill="1" applyBorder="1" applyAlignment="1">
      <alignment horizontal="center" vertical="center" shrinkToFit="1"/>
    </xf>
    <xf numFmtId="0" fontId="28" fillId="3" borderId="130" xfId="0" applyFont="1" applyFill="1" applyBorder="1" applyAlignment="1">
      <alignment horizontal="center" vertical="center" shrinkToFit="1"/>
    </xf>
    <xf numFmtId="0" fontId="28" fillId="3" borderId="129" xfId="0" applyFont="1" applyFill="1" applyBorder="1" applyAlignment="1">
      <alignment horizontal="center" vertical="center" shrinkToFit="1"/>
    </xf>
    <xf numFmtId="0" fontId="28" fillId="3" borderId="128" xfId="0" applyFont="1" applyFill="1" applyBorder="1" applyAlignment="1">
      <alignment vertical="center"/>
    </xf>
    <xf numFmtId="0" fontId="28" fillId="3" borderId="139" xfId="0" applyFont="1" applyFill="1" applyBorder="1" applyAlignment="1">
      <alignment vertical="center"/>
    </xf>
    <xf numFmtId="0" fontId="35" fillId="0" borderId="129" xfId="0" quotePrefix="1" applyFont="1" applyBorder="1" applyAlignment="1">
      <alignment vertical="center" shrinkToFit="1"/>
    </xf>
    <xf numFmtId="0" fontId="35" fillId="0" borderId="130" xfId="0" applyFont="1" applyBorder="1" applyAlignment="1">
      <alignment vertical="center"/>
    </xf>
    <xf numFmtId="49" fontId="28" fillId="3" borderId="140" xfId="0" quotePrefix="1" applyNumberFormat="1" applyFont="1" applyFill="1" applyBorder="1" applyAlignment="1">
      <alignment horizontal="center" vertical="center" shrinkToFit="1"/>
    </xf>
    <xf numFmtId="0" fontId="28" fillId="3" borderId="58" xfId="0" applyFont="1" applyFill="1" applyBorder="1" applyAlignment="1">
      <alignment vertical="center"/>
    </xf>
    <xf numFmtId="0" fontId="28" fillId="3" borderId="0" xfId="0" applyFont="1" applyFill="1" applyAlignment="1">
      <alignment vertical="center"/>
    </xf>
    <xf numFmtId="0" fontId="28" fillId="3" borderId="88" xfId="0" applyFont="1" applyFill="1" applyBorder="1" applyAlignment="1">
      <alignment vertical="center" shrinkToFit="1"/>
    </xf>
    <xf numFmtId="0" fontId="28" fillId="3" borderId="57" xfId="0" applyFont="1" applyFill="1" applyBorder="1" applyAlignment="1">
      <alignment vertical="center" shrinkToFit="1"/>
    </xf>
    <xf numFmtId="0" fontId="28" fillId="3" borderId="0" xfId="0" applyFont="1" applyFill="1" applyAlignment="1">
      <alignment vertical="center" shrinkToFit="1"/>
    </xf>
    <xf numFmtId="0" fontId="28" fillId="3" borderId="58" xfId="0" applyFont="1" applyFill="1" applyBorder="1"/>
    <xf numFmtId="0" fontId="28" fillId="3" borderId="0" xfId="0" applyFont="1" applyFill="1"/>
    <xf numFmtId="0" fontId="28" fillId="3" borderId="144" xfId="0" applyFont="1" applyFill="1" applyBorder="1"/>
    <xf numFmtId="0" fontId="11" fillId="0" borderId="57" xfId="0" applyFont="1" applyBorder="1" applyAlignment="1">
      <alignment horizontal="center" vertical="center" shrinkToFit="1"/>
    </xf>
    <xf numFmtId="38" fontId="28" fillId="3" borderId="58" xfId="1" applyFont="1" applyFill="1" applyBorder="1" applyAlignment="1" applyProtection="1">
      <alignment vertical="center" shrinkToFit="1"/>
    </xf>
    <xf numFmtId="38" fontId="28" fillId="3" borderId="0" xfId="1" applyFont="1" applyFill="1" applyBorder="1" applyAlignment="1" applyProtection="1">
      <alignment vertical="center" shrinkToFit="1"/>
    </xf>
    <xf numFmtId="0" fontId="28" fillId="3" borderId="88" xfId="0" applyFont="1" applyFill="1" applyBorder="1" applyAlignment="1">
      <alignment horizontal="center" vertical="center" shrinkToFit="1"/>
    </xf>
    <xf numFmtId="0" fontId="28" fillId="3" borderId="57" xfId="0" applyFont="1" applyFill="1" applyBorder="1" applyAlignment="1">
      <alignment horizontal="center" vertical="center" shrinkToFit="1"/>
    </xf>
    <xf numFmtId="0" fontId="28" fillId="3" borderId="0" xfId="0" applyFont="1" applyFill="1" applyAlignment="1">
      <alignment horizontal="center" vertical="center" shrinkToFit="1"/>
    </xf>
    <xf numFmtId="0" fontId="28" fillId="3" borderId="58" xfId="0" applyFont="1" applyFill="1" applyBorder="1" applyAlignment="1">
      <alignment vertical="center"/>
    </xf>
    <xf numFmtId="0" fontId="28" fillId="3" borderId="144" xfId="0" applyFont="1" applyFill="1" applyBorder="1" applyAlignment="1">
      <alignment vertical="center"/>
    </xf>
    <xf numFmtId="0" fontId="35" fillId="0" borderId="0" xfId="0" quotePrefix="1" applyFont="1" applyAlignment="1">
      <alignment vertical="center" shrinkToFit="1"/>
    </xf>
    <xf numFmtId="0" fontId="35" fillId="0" borderId="57" xfId="0" applyFont="1" applyBorder="1" applyAlignment="1">
      <alignment vertical="center"/>
    </xf>
    <xf numFmtId="0" fontId="28" fillId="3" borderId="119" xfId="0" applyFont="1" applyFill="1" applyBorder="1" applyAlignment="1">
      <alignment vertical="center"/>
    </xf>
    <xf numFmtId="0" fontId="28" fillId="3" borderId="59" xfId="0" applyFont="1" applyFill="1" applyBorder="1" applyAlignment="1">
      <alignment vertical="center"/>
    </xf>
    <xf numFmtId="0" fontId="28" fillId="3" borderId="59" xfId="0" applyFont="1" applyFill="1" applyBorder="1" applyAlignment="1">
      <alignment horizontal="center" vertical="center" shrinkToFit="1"/>
    </xf>
    <xf numFmtId="0" fontId="28" fillId="3" borderId="142" xfId="0" applyFont="1" applyFill="1" applyBorder="1" applyAlignment="1">
      <alignment vertical="center" shrinkToFit="1"/>
    </xf>
    <xf numFmtId="0" fontId="28" fillId="3" borderId="120" xfId="0" applyFont="1" applyFill="1" applyBorder="1" applyAlignment="1">
      <alignment vertical="center" shrinkToFit="1"/>
    </xf>
    <xf numFmtId="0" fontId="28" fillId="3" borderId="59" xfId="0" applyFont="1" applyFill="1" applyBorder="1" applyAlignment="1">
      <alignment vertical="center" shrinkToFit="1"/>
    </xf>
    <xf numFmtId="0" fontId="28" fillId="3" borderId="119" xfId="0" applyFont="1" applyFill="1" applyBorder="1"/>
    <xf numFmtId="0" fontId="28" fillId="3" borderId="59" xfId="0" applyFont="1" applyFill="1" applyBorder="1"/>
    <xf numFmtId="0" fontId="28" fillId="3" borderId="143" xfId="0" applyFont="1" applyFill="1" applyBorder="1"/>
    <xf numFmtId="49" fontId="28" fillId="3" borderId="159" xfId="0" applyNumberFormat="1" applyFont="1" applyFill="1" applyBorder="1" applyAlignment="1">
      <alignment horizontal="center" vertical="center" shrinkToFit="1"/>
    </xf>
    <xf numFmtId="49" fontId="28" fillId="3" borderId="160" xfId="0" applyNumberFormat="1" applyFont="1" applyFill="1" applyBorder="1" applyAlignment="1">
      <alignment horizontal="center" vertical="center" shrinkToFit="1"/>
    </xf>
    <xf numFmtId="0" fontId="28" fillId="3" borderId="146" xfId="0" applyFont="1" applyFill="1" applyBorder="1" applyAlignment="1">
      <alignment horizontal="center" vertical="center" shrinkToFit="1"/>
    </xf>
    <xf numFmtId="0" fontId="28" fillId="3" borderId="161" xfId="0" applyFont="1" applyFill="1" applyBorder="1" applyAlignment="1">
      <alignment horizontal="center" vertical="center" shrinkToFit="1"/>
    </xf>
    <xf numFmtId="0" fontId="28" fillId="3" borderId="121" xfId="0" applyFont="1" applyFill="1" applyBorder="1" applyAlignment="1">
      <alignment horizontal="center" vertical="center" shrinkToFit="1"/>
    </xf>
    <xf numFmtId="0" fontId="28" fillId="3" borderId="162" xfId="0" applyFont="1" applyFill="1" applyBorder="1" applyAlignment="1">
      <alignment vertical="center"/>
    </xf>
    <xf numFmtId="0" fontId="28" fillId="3" borderId="121" xfId="0" applyFont="1" applyFill="1" applyBorder="1" applyAlignment="1">
      <alignment vertical="center"/>
    </xf>
    <xf numFmtId="0" fontId="28" fillId="3" borderId="147" xfId="0" applyFont="1" applyFill="1" applyBorder="1" applyAlignment="1">
      <alignment vertical="center"/>
    </xf>
    <xf numFmtId="0" fontId="11" fillId="0" borderId="0" xfId="0" applyFont="1" applyAlignment="1">
      <alignment horizontal="center" vertical="center" shrinkToFit="1"/>
    </xf>
    <xf numFmtId="38" fontId="11" fillId="0" borderId="0" xfId="1" applyFont="1" applyBorder="1" applyAlignment="1" applyProtection="1">
      <alignment vertical="center" shrinkToFit="1"/>
    </xf>
    <xf numFmtId="0" fontId="11" fillId="0" borderId="0" xfId="0" quotePrefix="1" applyFont="1" applyAlignment="1">
      <alignment vertical="center" shrinkToFit="1"/>
    </xf>
    <xf numFmtId="0" fontId="13" fillId="0" borderId="0" xfId="0" applyFont="1" applyAlignment="1">
      <alignment horizontal="left" vertical="center"/>
    </xf>
    <xf numFmtId="0" fontId="12"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right" vertical="center"/>
    </xf>
    <xf numFmtId="177" fontId="16" fillId="0" borderId="0" xfId="0" applyNumberFormat="1" applyFont="1" applyAlignment="1">
      <alignment horizontal="right" vertical="center"/>
    </xf>
    <xf numFmtId="0" fontId="16" fillId="0" borderId="0" xfId="0" applyFont="1" applyAlignment="1">
      <alignment horizontal="center" vertical="center"/>
    </xf>
    <xf numFmtId="178" fontId="16" fillId="0" borderId="0" xfId="0" applyNumberFormat="1" applyFont="1" applyAlignment="1">
      <alignment horizontal="left" vertical="center"/>
    </xf>
    <xf numFmtId="183" fontId="16" fillId="0" borderId="0" xfId="0" applyNumberFormat="1" applyFont="1" applyAlignment="1">
      <alignment horizontal="right" vertical="center"/>
    </xf>
    <xf numFmtId="177" fontId="16" fillId="0" borderId="0" xfId="0" applyNumberFormat="1" applyFont="1" applyAlignment="1">
      <alignment horizontal="center" vertical="center"/>
    </xf>
    <xf numFmtId="0" fontId="16" fillId="0" borderId="0" xfId="0" applyFont="1" applyAlignment="1">
      <alignment horizontal="center"/>
    </xf>
    <xf numFmtId="0" fontId="1" fillId="3" borderId="0" xfId="0" applyFont="1" applyFill="1" applyAlignment="1">
      <alignment vertical="center" wrapText="1"/>
    </xf>
    <xf numFmtId="0" fontId="35" fillId="3" borderId="0" xfId="0" applyFont="1" applyFill="1" applyAlignment="1">
      <alignment horizontal="center"/>
    </xf>
    <xf numFmtId="0" fontId="16" fillId="0" borderId="0" xfId="0" applyFont="1" applyAlignment="1">
      <alignment horizontal="center"/>
    </xf>
    <xf numFmtId="0" fontId="35" fillId="3" borderId="0" xfId="0" applyFont="1" applyFill="1"/>
    <xf numFmtId="0" fontId="13" fillId="0" borderId="0" xfId="0" applyFont="1" applyAlignment="1">
      <alignment vertical="center"/>
    </xf>
    <xf numFmtId="0" fontId="16" fillId="0" borderId="0" xfId="0" applyFont="1"/>
    <xf numFmtId="0" fontId="1" fillId="3" borderId="0" xfId="0" applyFont="1" applyFill="1" applyAlignment="1">
      <alignment horizontal="center"/>
    </xf>
    <xf numFmtId="0" fontId="11" fillId="0" borderId="0" xfId="0" applyFont="1" applyAlignment="1">
      <alignment horizontal="right" shrinkToFit="1"/>
    </xf>
    <xf numFmtId="0" fontId="0" fillId="0" borderId="0" xfId="0" applyAlignment="1">
      <alignment horizontal="right" shrinkToFit="1"/>
    </xf>
    <xf numFmtId="0" fontId="11" fillId="0" borderId="0" xfId="0" applyFont="1" applyAlignment="1">
      <alignment horizontal="right" shrinkToFit="1"/>
    </xf>
    <xf numFmtId="0" fontId="11" fillId="0" borderId="0" xfId="0" applyFont="1" applyAlignment="1">
      <alignment horizontal="center" shrinkToFit="1"/>
    </xf>
    <xf numFmtId="0" fontId="0" fillId="0" borderId="0" xfId="0" applyAlignment="1">
      <alignment horizontal="center" vertical="center"/>
    </xf>
    <xf numFmtId="0" fontId="16" fillId="0" borderId="0" xfId="0" applyFont="1" applyAlignment="1">
      <alignment horizontal="distributed" vertical="center"/>
    </xf>
    <xf numFmtId="0" fontId="1" fillId="3" borderId="129" xfId="0" applyFont="1" applyFill="1" applyBorder="1" applyAlignment="1">
      <alignment horizontal="center"/>
    </xf>
    <xf numFmtId="0" fontId="16" fillId="0" borderId="129" xfId="0" applyFont="1" applyBorder="1" applyAlignment="1">
      <alignment vertical="center"/>
    </xf>
    <xf numFmtId="0" fontId="16" fillId="0" borderId="129" xfId="0" applyFont="1" applyBorder="1"/>
    <xf numFmtId="0" fontId="0" fillId="0" borderId="129" xfId="0" applyBorder="1" applyAlignment="1">
      <alignment horizontal="right" shrinkToFit="1"/>
    </xf>
    <xf numFmtId="0" fontId="11" fillId="0" borderId="129" xfId="0" applyFont="1" applyBorder="1" applyAlignment="1">
      <alignment horizontal="right" shrinkToFit="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51</xdr:col>
      <xdr:colOff>49530</xdr:colOff>
      <xdr:row>17</xdr:row>
      <xdr:rowOff>38100</xdr:rowOff>
    </xdr:from>
    <xdr:to>
      <xdr:col>72</xdr:col>
      <xdr:colOff>70488</xdr:colOff>
      <xdr:row>18</xdr:row>
      <xdr:rowOff>47625</xdr:rowOff>
    </xdr:to>
    <xdr:sp macro="" textlink="">
      <xdr:nvSpPr>
        <xdr:cNvPr id="2" name="Text Box 2">
          <a:extLst>
            <a:ext uri="{FF2B5EF4-FFF2-40B4-BE49-F238E27FC236}">
              <a16:creationId xmlns:a16="http://schemas.microsoft.com/office/drawing/2014/main" id="{D9F8E817-FBB0-4919-A326-CBFF9FD558D5}"/>
            </a:ext>
          </a:extLst>
        </xdr:cNvPr>
        <xdr:cNvSpPr txBox="1">
          <a:spLocks noChangeArrowheads="1"/>
        </xdr:cNvSpPr>
      </xdr:nvSpPr>
      <xdr:spPr bwMode="auto">
        <a:xfrm>
          <a:off x="4339590" y="1676400"/>
          <a:ext cx="1781178" cy="16192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（ＴＥＬ： </a:t>
          </a:r>
          <a:r>
            <a:rPr lang="en-US" altLang="ja-JP" sz="900" b="0" i="0" u="none" strike="noStrike" baseline="0">
              <a:solidFill>
                <a:srgbClr val="000000"/>
              </a:solidFill>
              <a:latin typeface="ＭＳ Ｐゴシック"/>
              <a:ea typeface="ＭＳ Ｐゴシック"/>
            </a:rPr>
            <a:t>0766-74-1200</a:t>
          </a:r>
          <a:r>
            <a:rPr lang="ja-JP" altLang="en-US" sz="9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77</xdr:col>
      <xdr:colOff>20955</xdr:colOff>
      <xdr:row>62</xdr:row>
      <xdr:rowOff>0</xdr:rowOff>
    </xdr:from>
    <xdr:to>
      <xdr:col>78</xdr:col>
      <xdr:colOff>81972</xdr:colOff>
      <xdr:row>62</xdr:row>
      <xdr:rowOff>114300</xdr:rowOff>
    </xdr:to>
    <xdr:sp macro="" textlink="">
      <xdr:nvSpPr>
        <xdr:cNvPr id="3" name="Text Box 3">
          <a:extLst>
            <a:ext uri="{FF2B5EF4-FFF2-40B4-BE49-F238E27FC236}">
              <a16:creationId xmlns:a16="http://schemas.microsoft.com/office/drawing/2014/main" id="{5EB74AA7-8676-4913-905A-37D282EECCBB}"/>
            </a:ext>
          </a:extLst>
        </xdr:cNvPr>
        <xdr:cNvSpPr txBox="1">
          <a:spLocks noChangeArrowheads="1"/>
        </xdr:cNvSpPr>
      </xdr:nvSpPr>
      <xdr:spPr bwMode="auto">
        <a:xfrm>
          <a:off x="6490335" y="8077200"/>
          <a:ext cx="144837" cy="114300"/>
        </a:xfrm>
        <a:prstGeom prst="rect">
          <a:avLst/>
        </a:prstGeom>
        <a:noFill/>
        <a:ln>
          <a:noFill/>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円</a:t>
          </a:r>
          <a:endParaRPr lang="ja-JP" altLang="en-US"/>
        </a:p>
      </xdr:txBody>
    </xdr:sp>
    <xdr:clientData/>
  </xdr:twoCellAnchor>
  <xdr:twoCellAnchor>
    <xdr:from>
      <xdr:col>52</xdr:col>
      <xdr:colOff>30480</xdr:colOff>
      <xdr:row>78</xdr:row>
      <xdr:rowOff>7620</xdr:rowOff>
    </xdr:from>
    <xdr:to>
      <xdr:col>80</xdr:col>
      <xdr:colOff>53340</xdr:colOff>
      <xdr:row>83</xdr:row>
      <xdr:rowOff>0</xdr:rowOff>
    </xdr:to>
    <xdr:grpSp>
      <xdr:nvGrpSpPr>
        <xdr:cNvPr id="4" name="Group 4">
          <a:extLst>
            <a:ext uri="{FF2B5EF4-FFF2-40B4-BE49-F238E27FC236}">
              <a16:creationId xmlns:a16="http://schemas.microsoft.com/office/drawing/2014/main" id="{71F75968-B734-41F4-9CB8-99B2F56086DF}"/>
            </a:ext>
          </a:extLst>
        </xdr:cNvPr>
        <xdr:cNvGrpSpPr>
          <a:grpSpLocks/>
        </xdr:cNvGrpSpPr>
      </xdr:nvGrpSpPr>
      <xdr:grpSpPr bwMode="auto">
        <a:xfrm>
          <a:off x="4404360" y="9791700"/>
          <a:ext cx="2369820" cy="693420"/>
          <a:chOff x="525" y="1031"/>
          <a:chExt cx="282" cy="68"/>
        </a:xfrm>
      </xdr:grpSpPr>
      <xdr:grpSp>
        <xdr:nvGrpSpPr>
          <xdr:cNvPr id="5" name="Group 5">
            <a:extLst>
              <a:ext uri="{FF2B5EF4-FFF2-40B4-BE49-F238E27FC236}">
                <a16:creationId xmlns:a16="http://schemas.microsoft.com/office/drawing/2014/main" id="{BEA0EB29-F377-E66A-BFD5-3A3C31EEE8AB}"/>
              </a:ext>
            </a:extLst>
          </xdr:cNvPr>
          <xdr:cNvGrpSpPr>
            <a:grpSpLocks/>
          </xdr:cNvGrpSpPr>
        </xdr:nvGrpSpPr>
        <xdr:grpSpPr bwMode="auto">
          <a:xfrm>
            <a:off x="563" y="1031"/>
            <a:ext cx="237" cy="17"/>
            <a:chOff x="600" y="1131"/>
            <a:chExt cx="237" cy="17"/>
          </a:xfrm>
        </xdr:grpSpPr>
        <xdr:sp macro="" textlink="">
          <xdr:nvSpPr>
            <xdr:cNvPr id="36" name="Rectangle 6">
              <a:extLst>
                <a:ext uri="{FF2B5EF4-FFF2-40B4-BE49-F238E27FC236}">
                  <a16:creationId xmlns:a16="http://schemas.microsoft.com/office/drawing/2014/main" id="{13865C2B-D8EE-3EE6-8F80-06CED6F91730}"/>
                </a:ext>
              </a:extLst>
            </xdr:cNvPr>
            <xdr:cNvSpPr>
              <a:spLocks noChangeArrowheads="1"/>
            </xdr:cNvSpPr>
          </xdr:nvSpPr>
          <xdr:spPr bwMode="auto">
            <a:xfrm>
              <a:off x="600" y="1131"/>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委託手数料</a:t>
              </a:r>
            </a:p>
            <a:p>
              <a:pPr algn="ctr" rtl="0">
                <a:defRPr sz="1000"/>
              </a:pPr>
              <a:endParaRPr lang="ja-JP" altLang="en-US" sz="800" b="0" i="0" u="none" strike="noStrike" baseline="0">
                <a:solidFill>
                  <a:srgbClr val="000000"/>
                </a:solidFill>
                <a:latin typeface="ＭＳ 明朝"/>
                <a:ea typeface="ＭＳ 明朝"/>
              </a:endParaRPr>
            </a:p>
            <a:p>
              <a:pPr algn="ctr" rtl="0">
                <a:defRPr sz="1000"/>
              </a:pPr>
              <a:endParaRPr lang="ja-JP" altLang="en-US" sz="800" b="0" i="0" u="none" strike="noStrike" baseline="0">
                <a:solidFill>
                  <a:srgbClr val="000000"/>
                </a:solidFill>
                <a:latin typeface="ＭＳ 明朝"/>
                <a:ea typeface="ＭＳ 明朝"/>
              </a:endParaRPr>
            </a:p>
            <a:p>
              <a:pPr algn="ctr" rtl="0">
                <a:defRPr sz="1000"/>
              </a:pPr>
              <a:endParaRPr lang="ja-JP" altLang="en-US"/>
            </a:p>
          </xdr:txBody>
        </xdr:sp>
        <xdr:sp macro="" textlink="">
          <xdr:nvSpPr>
            <xdr:cNvPr id="37" name="Rectangle 7">
              <a:extLst>
                <a:ext uri="{FF2B5EF4-FFF2-40B4-BE49-F238E27FC236}">
                  <a16:creationId xmlns:a16="http://schemas.microsoft.com/office/drawing/2014/main" id="{122F6307-8F81-28D5-C978-3682A0BCD317}"/>
                </a:ext>
              </a:extLst>
            </xdr:cNvPr>
            <xdr:cNvSpPr>
              <a:spLocks noChangeArrowheads="1"/>
            </xdr:cNvSpPr>
          </xdr:nvSpPr>
          <xdr:spPr bwMode="auto">
            <a:xfrm>
              <a:off x="679" y="1131"/>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労災共済掛金</a:t>
              </a: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sp macro="" textlink="">
          <xdr:nvSpPr>
            <xdr:cNvPr id="38" name="Rectangle 8">
              <a:extLst>
                <a:ext uri="{FF2B5EF4-FFF2-40B4-BE49-F238E27FC236}">
                  <a16:creationId xmlns:a16="http://schemas.microsoft.com/office/drawing/2014/main" id="{EA07D716-0B48-2AD6-3E5F-2D3EE1097B63}"/>
                </a:ext>
              </a:extLst>
            </xdr:cNvPr>
            <xdr:cNvSpPr>
              <a:spLocks noChangeArrowheads="1"/>
            </xdr:cNvSpPr>
          </xdr:nvSpPr>
          <xdr:spPr bwMode="auto">
            <a:xfrm>
              <a:off x="758" y="1131"/>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grpSp>
      <xdr:grpSp>
        <xdr:nvGrpSpPr>
          <xdr:cNvPr id="6" name="Group 9">
            <a:extLst>
              <a:ext uri="{FF2B5EF4-FFF2-40B4-BE49-F238E27FC236}">
                <a16:creationId xmlns:a16="http://schemas.microsoft.com/office/drawing/2014/main" id="{417F76D7-5DE8-E9A4-675D-2692BD0CE24E}"/>
              </a:ext>
            </a:extLst>
          </xdr:cNvPr>
          <xdr:cNvGrpSpPr>
            <a:grpSpLocks/>
          </xdr:cNvGrpSpPr>
        </xdr:nvGrpSpPr>
        <xdr:grpSpPr bwMode="auto">
          <a:xfrm>
            <a:off x="525" y="1047"/>
            <a:ext cx="282" cy="18"/>
            <a:chOff x="496" y="1137"/>
            <a:chExt cx="282" cy="18"/>
          </a:xfrm>
        </xdr:grpSpPr>
        <xdr:sp macro="" textlink="">
          <xdr:nvSpPr>
            <xdr:cNvPr id="27" name="Rectangle 10">
              <a:extLst>
                <a:ext uri="{FF2B5EF4-FFF2-40B4-BE49-F238E27FC236}">
                  <a16:creationId xmlns:a16="http://schemas.microsoft.com/office/drawing/2014/main" id="{B215D6F7-7E0E-63EC-B02B-B29947571341}"/>
                </a:ext>
              </a:extLst>
            </xdr:cNvPr>
            <xdr:cNvSpPr>
              <a:spLocks noChangeArrowheads="1"/>
            </xdr:cNvSpPr>
          </xdr:nvSpPr>
          <xdr:spPr bwMode="auto">
            <a:xfrm>
              <a:off x="496" y="1138"/>
              <a:ext cx="39" cy="17"/>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１期</a:t>
              </a:r>
            </a:p>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a:p>
          </xdr:txBody>
        </xdr:sp>
        <xdr:sp macro="" textlink="">
          <xdr:nvSpPr>
            <xdr:cNvPr id="28" name="Rectangle 11">
              <a:extLst>
                <a:ext uri="{FF2B5EF4-FFF2-40B4-BE49-F238E27FC236}">
                  <a16:creationId xmlns:a16="http://schemas.microsoft.com/office/drawing/2014/main" id="{9A7F2721-2BAB-697A-79E3-273062FB769F}"/>
                </a:ext>
              </a:extLst>
            </xdr:cNvPr>
            <xdr:cNvSpPr>
              <a:spLocks noChangeArrowheads="1"/>
            </xdr:cNvSpPr>
          </xdr:nvSpPr>
          <xdr:spPr bwMode="auto">
            <a:xfrm>
              <a:off x="534" y="1138"/>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b" upright="1"/>
            <a:lstStyle/>
            <a:p>
              <a:endParaRPr lang="ja-JP"/>
            </a:p>
          </xdr:txBody>
        </xdr:sp>
        <xdr:sp macro="" textlink="">
          <xdr:nvSpPr>
            <xdr:cNvPr id="29" name="Text Box 12">
              <a:extLst>
                <a:ext uri="{FF2B5EF4-FFF2-40B4-BE49-F238E27FC236}">
                  <a16:creationId xmlns:a16="http://schemas.microsoft.com/office/drawing/2014/main" id="{A099055C-E2F1-68CF-0F1F-09CB6479A48C}"/>
                </a:ext>
              </a:extLst>
            </xdr:cNvPr>
            <xdr:cNvSpPr txBox="1">
              <a:spLocks noChangeArrowheads="1"/>
            </xdr:cNvSpPr>
          </xdr:nvSpPr>
          <xdr:spPr bwMode="auto">
            <a:xfrm>
              <a:off x="603" y="1137"/>
              <a:ext cx="17" cy="12"/>
            </a:xfrm>
            <a:prstGeom prst="rect">
              <a:avLst/>
            </a:prstGeom>
            <a:noFill/>
            <a:ln>
              <a:noFill/>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円</a:t>
              </a:r>
              <a:endParaRPr lang="ja-JP" altLang="en-US"/>
            </a:p>
          </xdr:txBody>
        </xdr:sp>
        <xdr:grpSp>
          <xdr:nvGrpSpPr>
            <xdr:cNvPr id="30" name="Group 13">
              <a:extLst>
                <a:ext uri="{FF2B5EF4-FFF2-40B4-BE49-F238E27FC236}">
                  <a16:creationId xmlns:a16="http://schemas.microsoft.com/office/drawing/2014/main" id="{7C9ACB1D-FB87-4E1B-614A-1AE4891CB5F0}"/>
                </a:ext>
              </a:extLst>
            </xdr:cNvPr>
            <xdr:cNvGrpSpPr>
              <a:grpSpLocks/>
            </xdr:cNvGrpSpPr>
          </xdr:nvGrpSpPr>
          <xdr:grpSpPr bwMode="auto">
            <a:xfrm>
              <a:off x="613" y="1137"/>
              <a:ext cx="86" cy="18"/>
              <a:chOff x="801" y="1019"/>
              <a:chExt cx="86" cy="18"/>
            </a:xfrm>
          </xdr:grpSpPr>
          <xdr:sp macro="" textlink="">
            <xdr:nvSpPr>
              <xdr:cNvPr id="34" name="Rectangle 14">
                <a:extLst>
                  <a:ext uri="{FF2B5EF4-FFF2-40B4-BE49-F238E27FC236}">
                    <a16:creationId xmlns:a16="http://schemas.microsoft.com/office/drawing/2014/main" id="{8BD73D4E-4134-54CF-57E8-45234F9F5054}"/>
                  </a:ext>
                </a:extLst>
              </xdr:cNvPr>
              <xdr:cNvSpPr>
                <a:spLocks noChangeArrowheads="1"/>
              </xdr:cNvSpPr>
            </xdr:nvSpPr>
            <xdr:spPr bwMode="auto">
              <a:xfrm>
                <a:off x="801" y="1020"/>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0" rIns="0" bIns="18288" anchor="b"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sp macro="" textlink="">
            <xdr:nvSpPr>
              <xdr:cNvPr id="35" name="Text Box 15">
                <a:extLst>
                  <a:ext uri="{FF2B5EF4-FFF2-40B4-BE49-F238E27FC236}">
                    <a16:creationId xmlns:a16="http://schemas.microsoft.com/office/drawing/2014/main" id="{3C6D60B8-0F4A-7DA9-937C-7CBC221C049C}"/>
                  </a:ext>
                </a:extLst>
              </xdr:cNvPr>
              <xdr:cNvSpPr txBox="1">
                <a:spLocks noChangeArrowheads="1"/>
              </xdr:cNvSpPr>
            </xdr:nvSpPr>
            <xdr:spPr bwMode="auto">
              <a:xfrm>
                <a:off x="870" y="1019"/>
                <a:ext cx="17" cy="12"/>
              </a:xfrm>
              <a:prstGeom prst="rect">
                <a:avLst/>
              </a:prstGeom>
              <a:noFill/>
              <a:ln>
                <a:noFill/>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円</a:t>
                </a:r>
                <a:endParaRPr lang="ja-JP" altLang="en-US"/>
              </a:p>
            </xdr:txBody>
          </xdr:sp>
        </xdr:grpSp>
        <xdr:grpSp>
          <xdr:nvGrpSpPr>
            <xdr:cNvPr id="31" name="Group 16">
              <a:extLst>
                <a:ext uri="{FF2B5EF4-FFF2-40B4-BE49-F238E27FC236}">
                  <a16:creationId xmlns:a16="http://schemas.microsoft.com/office/drawing/2014/main" id="{9D3364BA-8BC2-27DE-21FB-DCA836B36018}"/>
                </a:ext>
              </a:extLst>
            </xdr:cNvPr>
            <xdr:cNvGrpSpPr>
              <a:grpSpLocks/>
            </xdr:cNvGrpSpPr>
          </xdr:nvGrpSpPr>
          <xdr:grpSpPr bwMode="auto">
            <a:xfrm>
              <a:off x="692" y="1137"/>
              <a:ext cx="86" cy="18"/>
              <a:chOff x="801" y="1019"/>
              <a:chExt cx="86" cy="18"/>
            </a:xfrm>
          </xdr:grpSpPr>
          <xdr:sp macro="" textlink="">
            <xdr:nvSpPr>
              <xdr:cNvPr id="32" name="Rectangle 17">
                <a:extLst>
                  <a:ext uri="{FF2B5EF4-FFF2-40B4-BE49-F238E27FC236}">
                    <a16:creationId xmlns:a16="http://schemas.microsoft.com/office/drawing/2014/main" id="{A251C357-713B-013A-F233-FD2C3EB0ABE0}"/>
                  </a:ext>
                </a:extLst>
              </xdr:cNvPr>
              <xdr:cNvSpPr>
                <a:spLocks noChangeArrowheads="1"/>
              </xdr:cNvSpPr>
            </xdr:nvSpPr>
            <xdr:spPr bwMode="auto">
              <a:xfrm>
                <a:off x="801" y="1020"/>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b" upright="1"/>
              <a:lstStyle/>
              <a:p>
                <a:endParaRPr lang="ja-JP"/>
              </a:p>
            </xdr:txBody>
          </xdr:sp>
          <xdr:sp macro="" textlink="">
            <xdr:nvSpPr>
              <xdr:cNvPr id="33" name="Text Box 18">
                <a:extLst>
                  <a:ext uri="{FF2B5EF4-FFF2-40B4-BE49-F238E27FC236}">
                    <a16:creationId xmlns:a16="http://schemas.microsoft.com/office/drawing/2014/main" id="{C387D207-2243-DBCE-6063-822214F76F4A}"/>
                  </a:ext>
                </a:extLst>
              </xdr:cNvPr>
              <xdr:cNvSpPr txBox="1">
                <a:spLocks noChangeArrowheads="1"/>
              </xdr:cNvSpPr>
            </xdr:nvSpPr>
            <xdr:spPr bwMode="auto">
              <a:xfrm>
                <a:off x="870" y="1019"/>
                <a:ext cx="17" cy="12"/>
              </a:xfrm>
              <a:prstGeom prst="rect">
                <a:avLst/>
              </a:prstGeom>
              <a:noFill/>
              <a:ln>
                <a:noFill/>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円</a:t>
                </a:r>
                <a:endParaRPr lang="ja-JP" altLang="en-US"/>
              </a:p>
            </xdr:txBody>
          </xdr:sp>
        </xdr:grpSp>
      </xdr:grpSp>
      <xdr:grpSp>
        <xdr:nvGrpSpPr>
          <xdr:cNvPr id="7" name="Group 19">
            <a:extLst>
              <a:ext uri="{FF2B5EF4-FFF2-40B4-BE49-F238E27FC236}">
                <a16:creationId xmlns:a16="http://schemas.microsoft.com/office/drawing/2014/main" id="{5EC1BF98-80A1-F454-8BF7-5CBA7CBDF5CC}"/>
              </a:ext>
            </a:extLst>
          </xdr:cNvPr>
          <xdr:cNvGrpSpPr>
            <a:grpSpLocks/>
          </xdr:cNvGrpSpPr>
        </xdr:nvGrpSpPr>
        <xdr:grpSpPr bwMode="auto">
          <a:xfrm>
            <a:off x="525" y="1081"/>
            <a:ext cx="282" cy="18"/>
            <a:chOff x="496" y="1137"/>
            <a:chExt cx="282" cy="18"/>
          </a:xfrm>
        </xdr:grpSpPr>
        <xdr:sp macro="" textlink="">
          <xdr:nvSpPr>
            <xdr:cNvPr id="18" name="Rectangle 20">
              <a:extLst>
                <a:ext uri="{FF2B5EF4-FFF2-40B4-BE49-F238E27FC236}">
                  <a16:creationId xmlns:a16="http://schemas.microsoft.com/office/drawing/2014/main" id="{59AB7CFF-FE8E-453B-9F45-61FE7A9103BD}"/>
                </a:ext>
              </a:extLst>
            </xdr:cNvPr>
            <xdr:cNvSpPr>
              <a:spLocks noChangeArrowheads="1"/>
            </xdr:cNvSpPr>
          </xdr:nvSpPr>
          <xdr:spPr bwMode="auto">
            <a:xfrm>
              <a:off x="496" y="1138"/>
              <a:ext cx="39" cy="17"/>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３期</a:t>
              </a:r>
            </a:p>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a:p>
          </xdr:txBody>
        </xdr:sp>
        <xdr:sp macro="" textlink="">
          <xdr:nvSpPr>
            <xdr:cNvPr id="19" name="Rectangle 21">
              <a:extLst>
                <a:ext uri="{FF2B5EF4-FFF2-40B4-BE49-F238E27FC236}">
                  <a16:creationId xmlns:a16="http://schemas.microsoft.com/office/drawing/2014/main" id="{17CC5B58-796C-27D2-32FC-C5A70D8707D8}"/>
                </a:ext>
              </a:extLst>
            </xdr:cNvPr>
            <xdr:cNvSpPr>
              <a:spLocks noChangeArrowheads="1"/>
            </xdr:cNvSpPr>
          </xdr:nvSpPr>
          <xdr:spPr bwMode="auto">
            <a:xfrm>
              <a:off x="534" y="1138"/>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b" upright="1"/>
            <a:lstStyle/>
            <a:p>
              <a:endParaRPr lang="ja-JP"/>
            </a:p>
          </xdr:txBody>
        </xdr:sp>
        <xdr:sp macro="" textlink="">
          <xdr:nvSpPr>
            <xdr:cNvPr id="20" name="Text Box 22">
              <a:extLst>
                <a:ext uri="{FF2B5EF4-FFF2-40B4-BE49-F238E27FC236}">
                  <a16:creationId xmlns:a16="http://schemas.microsoft.com/office/drawing/2014/main" id="{D93527D8-2AE7-AD77-266A-DC127505D9A4}"/>
                </a:ext>
              </a:extLst>
            </xdr:cNvPr>
            <xdr:cNvSpPr txBox="1">
              <a:spLocks noChangeArrowheads="1"/>
            </xdr:cNvSpPr>
          </xdr:nvSpPr>
          <xdr:spPr bwMode="auto">
            <a:xfrm>
              <a:off x="603" y="1137"/>
              <a:ext cx="17" cy="12"/>
            </a:xfrm>
            <a:prstGeom prst="rect">
              <a:avLst/>
            </a:prstGeom>
            <a:noFill/>
            <a:ln>
              <a:noFill/>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円</a:t>
              </a:r>
              <a:endParaRPr lang="ja-JP" altLang="en-US"/>
            </a:p>
          </xdr:txBody>
        </xdr:sp>
        <xdr:grpSp>
          <xdr:nvGrpSpPr>
            <xdr:cNvPr id="21" name="Group 23">
              <a:extLst>
                <a:ext uri="{FF2B5EF4-FFF2-40B4-BE49-F238E27FC236}">
                  <a16:creationId xmlns:a16="http://schemas.microsoft.com/office/drawing/2014/main" id="{059D13FF-5594-2B9C-BEC1-B93E5637E271}"/>
                </a:ext>
              </a:extLst>
            </xdr:cNvPr>
            <xdr:cNvGrpSpPr>
              <a:grpSpLocks/>
            </xdr:cNvGrpSpPr>
          </xdr:nvGrpSpPr>
          <xdr:grpSpPr bwMode="auto">
            <a:xfrm>
              <a:off x="613" y="1137"/>
              <a:ext cx="86" cy="18"/>
              <a:chOff x="801" y="1019"/>
              <a:chExt cx="86" cy="18"/>
            </a:xfrm>
          </xdr:grpSpPr>
          <xdr:sp macro="" textlink="">
            <xdr:nvSpPr>
              <xdr:cNvPr id="25" name="Rectangle 24">
                <a:extLst>
                  <a:ext uri="{FF2B5EF4-FFF2-40B4-BE49-F238E27FC236}">
                    <a16:creationId xmlns:a16="http://schemas.microsoft.com/office/drawing/2014/main" id="{1DDEC1CD-DC44-429B-ADB4-358CCDC73AB4}"/>
                  </a:ext>
                </a:extLst>
              </xdr:cNvPr>
              <xdr:cNvSpPr>
                <a:spLocks noChangeArrowheads="1"/>
              </xdr:cNvSpPr>
            </xdr:nvSpPr>
            <xdr:spPr bwMode="auto">
              <a:xfrm>
                <a:off x="801" y="1020"/>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b" upright="1"/>
              <a:lstStyle/>
              <a:p>
                <a:endParaRPr lang="ja-JP"/>
              </a:p>
            </xdr:txBody>
          </xdr:sp>
          <xdr:sp macro="" textlink="">
            <xdr:nvSpPr>
              <xdr:cNvPr id="26" name="Text Box 25">
                <a:extLst>
                  <a:ext uri="{FF2B5EF4-FFF2-40B4-BE49-F238E27FC236}">
                    <a16:creationId xmlns:a16="http://schemas.microsoft.com/office/drawing/2014/main" id="{E6EE6A74-C359-864F-DE8A-B302014DB163}"/>
                  </a:ext>
                </a:extLst>
              </xdr:cNvPr>
              <xdr:cNvSpPr txBox="1">
                <a:spLocks noChangeArrowheads="1"/>
              </xdr:cNvSpPr>
            </xdr:nvSpPr>
            <xdr:spPr bwMode="auto">
              <a:xfrm>
                <a:off x="870" y="1019"/>
                <a:ext cx="17" cy="12"/>
              </a:xfrm>
              <a:prstGeom prst="rect">
                <a:avLst/>
              </a:prstGeom>
              <a:noFill/>
              <a:ln>
                <a:noFill/>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円</a:t>
                </a:r>
                <a:endParaRPr lang="ja-JP" altLang="en-US"/>
              </a:p>
            </xdr:txBody>
          </xdr:sp>
        </xdr:grpSp>
        <xdr:grpSp>
          <xdr:nvGrpSpPr>
            <xdr:cNvPr id="22" name="Group 26">
              <a:extLst>
                <a:ext uri="{FF2B5EF4-FFF2-40B4-BE49-F238E27FC236}">
                  <a16:creationId xmlns:a16="http://schemas.microsoft.com/office/drawing/2014/main" id="{6D2E68BD-E117-F976-8BBC-0C1CEBDBCE14}"/>
                </a:ext>
              </a:extLst>
            </xdr:cNvPr>
            <xdr:cNvGrpSpPr>
              <a:grpSpLocks/>
            </xdr:cNvGrpSpPr>
          </xdr:nvGrpSpPr>
          <xdr:grpSpPr bwMode="auto">
            <a:xfrm>
              <a:off x="692" y="1137"/>
              <a:ext cx="86" cy="18"/>
              <a:chOff x="801" y="1019"/>
              <a:chExt cx="86" cy="18"/>
            </a:xfrm>
          </xdr:grpSpPr>
          <xdr:sp macro="" textlink="">
            <xdr:nvSpPr>
              <xdr:cNvPr id="23" name="Rectangle 27">
                <a:extLst>
                  <a:ext uri="{FF2B5EF4-FFF2-40B4-BE49-F238E27FC236}">
                    <a16:creationId xmlns:a16="http://schemas.microsoft.com/office/drawing/2014/main" id="{8C8BB01C-1B1B-CCA7-BFEA-7832F07ADC0D}"/>
                  </a:ext>
                </a:extLst>
              </xdr:cNvPr>
              <xdr:cNvSpPr>
                <a:spLocks noChangeArrowheads="1"/>
              </xdr:cNvSpPr>
            </xdr:nvSpPr>
            <xdr:spPr bwMode="auto">
              <a:xfrm>
                <a:off x="801" y="1020"/>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b" upright="1"/>
              <a:lstStyle/>
              <a:p>
                <a:endParaRPr lang="ja-JP"/>
              </a:p>
            </xdr:txBody>
          </xdr:sp>
          <xdr:sp macro="" textlink="">
            <xdr:nvSpPr>
              <xdr:cNvPr id="24" name="Text Box 28">
                <a:extLst>
                  <a:ext uri="{FF2B5EF4-FFF2-40B4-BE49-F238E27FC236}">
                    <a16:creationId xmlns:a16="http://schemas.microsoft.com/office/drawing/2014/main" id="{C700D5CC-A18A-716A-6C60-F8CEA2C80D0D}"/>
                  </a:ext>
                </a:extLst>
              </xdr:cNvPr>
              <xdr:cNvSpPr txBox="1">
                <a:spLocks noChangeArrowheads="1"/>
              </xdr:cNvSpPr>
            </xdr:nvSpPr>
            <xdr:spPr bwMode="auto">
              <a:xfrm>
                <a:off x="870" y="1019"/>
                <a:ext cx="17" cy="12"/>
              </a:xfrm>
              <a:prstGeom prst="rect">
                <a:avLst/>
              </a:prstGeom>
              <a:noFill/>
              <a:ln>
                <a:noFill/>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円</a:t>
                </a:r>
                <a:endParaRPr lang="ja-JP" altLang="en-US"/>
              </a:p>
            </xdr:txBody>
          </xdr:sp>
        </xdr:grpSp>
      </xdr:grpSp>
      <xdr:grpSp>
        <xdr:nvGrpSpPr>
          <xdr:cNvPr id="8" name="Group 29">
            <a:extLst>
              <a:ext uri="{FF2B5EF4-FFF2-40B4-BE49-F238E27FC236}">
                <a16:creationId xmlns:a16="http://schemas.microsoft.com/office/drawing/2014/main" id="{E9214568-5BB9-0C76-D4B4-68F5DD26B8E8}"/>
              </a:ext>
            </a:extLst>
          </xdr:cNvPr>
          <xdr:cNvGrpSpPr>
            <a:grpSpLocks/>
          </xdr:cNvGrpSpPr>
        </xdr:nvGrpSpPr>
        <xdr:grpSpPr bwMode="auto">
          <a:xfrm>
            <a:off x="525" y="1064"/>
            <a:ext cx="282" cy="18"/>
            <a:chOff x="496" y="1137"/>
            <a:chExt cx="282" cy="18"/>
          </a:xfrm>
        </xdr:grpSpPr>
        <xdr:sp macro="" textlink="">
          <xdr:nvSpPr>
            <xdr:cNvPr id="9" name="Rectangle 30">
              <a:extLst>
                <a:ext uri="{FF2B5EF4-FFF2-40B4-BE49-F238E27FC236}">
                  <a16:creationId xmlns:a16="http://schemas.microsoft.com/office/drawing/2014/main" id="{7B7F0F0B-662D-C5C2-A0FE-28901968ACB9}"/>
                </a:ext>
              </a:extLst>
            </xdr:cNvPr>
            <xdr:cNvSpPr>
              <a:spLocks noChangeArrowheads="1"/>
            </xdr:cNvSpPr>
          </xdr:nvSpPr>
          <xdr:spPr bwMode="auto">
            <a:xfrm>
              <a:off x="496" y="1138"/>
              <a:ext cx="39" cy="17"/>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２期</a:t>
              </a:r>
            </a:p>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a:p>
          </xdr:txBody>
        </xdr:sp>
        <xdr:sp macro="" textlink="">
          <xdr:nvSpPr>
            <xdr:cNvPr id="10" name="Rectangle 31">
              <a:extLst>
                <a:ext uri="{FF2B5EF4-FFF2-40B4-BE49-F238E27FC236}">
                  <a16:creationId xmlns:a16="http://schemas.microsoft.com/office/drawing/2014/main" id="{AA965D78-2582-6C16-3876-D40121BA52B0}"/>
                </a:ext>
              </a:extLst>
            </xdr:cNvPr>
            <xdr:cNvSpPr>
              <a:spLocks noChangeArrowheads="1"/>
            </xdr:cNvSpPr>
          </xdr:nvSpPr>
          <xdr:spPr bwMode="auto">
            <a:xfrm>
              <a:off x="534" y="1138"/>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b" upright="1"/>
            <a:lstStyle/>
            <a:p>
              <a:endParaRPr lang="ja-JP"/>
            </a:p>
          </xdr:txBody>
        </xdr:sp>
        <xdr:sp macro="" textlink="">
          <xdr:nvSpPr>
            <xdr:cNvPr id="11" name="Text Box 32">
              <a:extLst>
                <a:ext uri="{FF2B5EF4-FFF2-40B4-BE49-F238E27FC236}">
                  <a16:creationId xmlns:a16="http://schemas.microsoft.com/office/drawing/2014/main" id="{A834C81E-E885-FBDA-ADC8-0C313C213571}"/>
                </a:ext>
              </a:extLst>
            </xdr:cNvPr>
            <xdr:cNvSpPr txBox="1">
              <a:spLocks noChangeArrowheads="1"/>
            </xdr:cNvSpPr>
          </xdr:nvSpPr>
          <xdr:spPr bwMode="auto">
            <a:xfrm>
              <a:off x="603" y="1137"/>
              <a:ext cx="17" cy="12"/>
            </a:xfrm>
            <a:prstGeom prst="rect">
              <a:avLst/>
            </a:prstGeom>
            <a:noFill/>
            <a:ln>
              <a:noFill/>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円</a:t>
              </a:r>
              <a:endParaRPr lang="ja-JP" altLang="en-US"/>
            </a:p>
          </xdr:txBody>
        </xdr:sp>
        <xdr:grpSp>
          <xdr:nvGrpSpPr>
            <xdr:cNvPr id="12" name="Group 33">
              <a:extLst>
                <a:ext uri="{FF2B5EF4-FFF2-40B4-BE49-F238E27FC236}">
                  <a16:creationId xmlns:a16="http://schemas.microsoft.com/office/drawing/2014/main" id="{AA4CF09C-8583-E534-2653-430392E5DFFF}"/>
                </a:ext>
              </a:extLst>
            </xdr:cNvPr>
            <xdr:cNvGrpSpPr>
              <a:grpSpLocks/>
            </xdr:cNvGrpSpPr>
          </xdr:nvGrpSpPr>
          <xdr:grpSpPr bwMode="auto">
            <a:xfrm>
              <a:off x="613" y="1137"/>
              <a:ext cx="86" cy="18"/>
              <a:chOff x="801" y="1019"/>
              <a:chExt cx="86" cy="18"/>
            </a:xfrm>
          </xdr:grpSpPr>
          <xdr:sp macro="" textlink="">
            <xdr:nvSpPr>
              <xdr:cNvPr id="16" name="Rectangle 34">
                <a:extLst>
                  <a:ext uri="{FF2B5EF4-FFF2-40B4-BE49-F238E27FC236}">
                    <a16:creationId xmlns:a16="http://schemas.microsoft.com/office/drawing/2014/main" id="{A28D9C1B-6449-1A85-71FB-CAE206F04634}"/>
                  </a:ext>
                </a:extLst>
              </xdr:cNvPr>
              <xdr:cNvSpPr>
                <a:spLocks noChangeArrowheads="1"/>
              </xdr:cNvSpPr>
            </xdr:nvSpPr>
            <xdr:spPr bwMode="auto">
              <a:xfrm>
                <a:off x="801" y="1020"/>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b" upright="1"/>
              <a:lstStyle/>
              <a:p>
                <a:endParaRPr lang="ja-JP"/>
              </a:p>
            </xdr:txBody>
          </xdr:sp>
          <xdr:sp macro="" textlink="">
            <xdr:nvSpPr>
              <xdr:cNvPr id="17" name="Text Box 35">
                <a:extLst>
                  <a:ext uri="{FF2B5EF4-FFF2-40B4-BE49-F238E27FC236}">
                    <a16:creationId xmlns:a16="http://schemas.microsoft.com/office/drawing/2014/main" id="{A93EDBE6-8707-AD8C-F67D-29CF49389E39}"/>
                  </a:ext>
                </a:extLst>
              </xdr:cNvPr>
              <xdr:cNvSpPr txBox="1">
                <a:spLocks noChangeArrowheads="1"/>
              </xdr:cNvSpPr>
            </xdr:nvSpPr>
            <xdr:spPr bwMode="auto">
              <a:xfrm>
                <a:off x="870" y="1019"/>
                <a:ext cx="17" cy="12"/>
              </a:xfrm>
              <a:prstGeom prst="rect">
                <a:avLst/>
              </a:prstGeom>
              <a:noFill/>
              <a:ln>
                <a:noFill/>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円</a:t>
                </a:r>
                <a:endParaRPr lang="ja-JP" altLang="en-US"/>
              </a:p>
            </xdr:txBody>
          </xdr:sp>
        </xdr:grpSp>
        <xdr:grpSp>
          <xdr:nvGrpSpPr>
            <xdr:cNvPr id="13" name="Group 36">
              <a:extLst>
                <a:ext uri="{FF2B5EF4-FFF2-40B4-BE49-F238E27FC236}">
                  <a16:creationId xmlns:a16="http://schemas.microsoft.com/office/drawing/2014/main" id="{B94C1FA5-5B17-4D69-9C5C-48F674CE884F}"/>
                </a:ext>
              </a:extLst>
            </xdr:cNvPr>
            <xdr:cNvGrpSpPr>
              <a:grpSpLocks/>
            </xdr:cNvGrpSpPr>
          </xdr:nvGrpSpPr>
          <xdr:grpSpPr bwMode="auto">
            <a:xfrm>
              <a:off x="692" y="1137"/>
              <a:ext cx="86" cy="18"/>
              <a:chOff x="801" y="1019"/>
              <a:chExt cx="86" cy="18"/>
            </a:xfrm>
          </xdr:grpSpPr>
          <xdr:sp macro="" textlink="">
            <xdr:nvSpPr>
              <xdr:cNvPr id="14" name="Rectangle 37">
                <a:extLst>
                  <a:ext uri="{FF2B5EF4-FFF2-40B4-BE49-F238E27FC236}">
                    <a16:creationId xmlns:a16="http://schemas.microsoft.com/office/drawing/2014/main" id="{48C638B3-F27D-A526-0514-789C356A4DFA}"/>
                  </a:ext>
                </a:extLst>
              </xdr:cNvPr>
              <xdr:cNvSpPr>
                <a:spLocks noChangeArrowheads="1"/>
              </xdr:cNvSpPr>
            </xdr:nvSpPr>
            <xdr:spPr bwMode="auto">
              <a:xfrm>
                <a:off x="801" y="1020"/>
                <a:ext cx="7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b" upright="1"/>
              <a:lstStyle/>
              <a:p>
                <a:endParaRPr lang="ja-JP"/>
              </a:p>
            </xdr:txBody>
          </xdr:sp>
          <xdr:sp macro="" textlink="">
            <xdr:nvSpPr>
              <xdr:cNvPr id="15" name="Text Box 38">
                <a:extLst>
                  <a:ext uri="{FF2B5EF4-FFF2-40B4-BE49-F238E27FC236}">
                    <a16:creationId xmlns:a16="http://schemas.microsoft.com/office/drawing/2014/main" id="{C3302118-FB5A-BC61-17E9-218885042233}"/>
                  </a:ext>
                </a:extLst>
              </xdr:cNvPr>
              <xdr:cNvSpPr txBox="1">
                <a:spLocks noChangeArrowheads="1"/>
              </xdr:cNvSpPr>
            </xdr:nvSpPr>
            <xdr:spPr bwMode="auto">
              <a:xfrm>
                <a:off x="870" y="1019"/>
                <a:ext cx="17" cy="12"/>
              </a:xfrm>
              <a:prstGeom prst="rect">
                <a:avLst/>
              </a:prstGeom>
              <a:noFill/>
              <a:ln>
                <a:noFill/>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円</a:t>
                </a:r>
                <a:endParaRPr lang="ja-JP" altLang="en-US"/>
              </a:p>
            </xdr:txBody>
          </xdr: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opLeftCell="A9" zoomScale="80" zoomScaleNormal="80" zoomScaleSheetLayoutView="80" workbookViewId="0">
      <selection activeCell="AH18" sqref="AH18:AK18"/>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47" width="1.21875" style="1" customWidth="1"/>
    <col min="48" max="49" width="3.6640625" style="1" hidden="1" customWidth="1"/>
    <col min="50" max="55" width="3.6640625" style="9" hidden="1" customWidth="1"/>
    <col min="56" max="57" width="3.6640625" style="22" hidden="1" customWidth="1"/>
    <col min="58" max="65" width="3.6640625" style="1" hidden="1" customWidth="1"/>
    <col min="66" max="66" width="8.21875" style="1" hidden="1" customWidth="1"/>
    <col min="67" max="67" width="18.33203125" style="1" hidden="1" customWidth="1"/>
    <col min="68" max="70" width="9.88671875" style="1" hidden="1" customWidth="1"/>
    <col min="71" max="74" width="3.6640625" style="1" hidden="1" customWidth="1"/>
    <col min="75" max="75" width="6.44140625" style="1" hidden="1" customWidth="1"/>
    <col min="76" max="16384" width="3.6640625" style="1" hidden="1"/>
  </cols>
  <sheetData>
    <row r="1" spans="1:77" ht="6" customHeight="1" thickBot="1" x14ac:dyDescent="0.25"/>
    <row r="2" spans="1:77" ht="24" customHeight="1" x14ac:dyDescent="0.2">
      <c r="X2" s="3"/>
      <c r="Y2" s="3"/>
      <c r="BF2" s="336" t="s">
        <v>56</v>
      </c>
      <c r="BG2" s="337"/>
      <c r="BH2" s="337"/>
      <c r="BI2" s="337"/>
      <c r="BJ2" s="338"/>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89"/>
      <c r="BG3" s="22"/>
      <c r="BH3" s="22"/>
      <c r="BI3" s="22"/>
      <c r="BJ3" s="39"/>
    </row>
    <row r="4" spans="1:77" ht="17.25" customHeight="1" x14ac:dyDescent="0.2">
      <c r="B4" s="2" t="s">
        <v>9</v>
      </c>
      <c r="U4" s="6" t="s">
        <v>106</v>
      </c>
      <c r="V4" s="4"/>
      <c r="W4" s="4"/>
      <c r="X4" s="4"/>
      <c r="Y4" s="4"/>
      <c r="BF4" s="89"/>
      <c r="BG4" s="22" t="s">
        <v>57</v>
      </c>
      <c r="BH4" s="22"/>
      <c r="BI4" s="22"/>
      <c r="BJ4" s="39"/>
    </row>
    <row r="5" spans="1:77" ht="13.2" customHeight="1" x14ac:dyDescent="0.2">
      <c r="M5" s="7"/>
      <c r="N5" s="339" t="s">
        <v>39</v>
      </c>
      <c r="O5" s="339"/>
      <c r="P5" s="339"/>
      <c r="Q5" s="339"/>
      <c r="R5" s="339"/>
      <c r="S5" s="339"/>
      <c r="T5" s="339"/>
      <c r="U5" s="339"/>
      <c r="V5" s="339"/>
      <c r="W5" s="339"/>
      <c r="X5" s="339"/>
      <c r="Y5" s="339"/>
      <c r="Z5" s="339"/>
      <c r="AA5" s="339"/>
      <c r="AB5" s="339"/>
      <c r="AC5" s="339"/>
      <c r="AD5" s="339"/>
      <c r="AE5" s="339"/>
      <c r="AF5" s="7"/>
      <c r="AL5" s="90"/>
      <c r="AM5" s="330" t="s">
        <v>107</v>
      </c>
      <c r="AN5" s="331"/>
      <c r="AO5" s="331"/>
      <c r="AP5" s="332"/>
      <c r="BF5" s="89"/>
      <c r="BG5" s="22" t="s">
        <v>58</v>
      </c>
      <c r="BH5" s="22"/>
      <c r="BI5" s="22"/>
      <c r="BJ5" s="39"/>
    </row>
    <row r="6" spans="1:77" ht="13.2" customHeight="1" x14ac:dyDescent="0.2">
      <c r="M6" s="8"/>
      <c r="N6" s="340"/>
      <c r="O6" s="340"/>
      <c r="P6" s="340"/>
      <c r="Q6" s="340"/>
      <c r="R6" s="340"/>
      <c r="S6" s="340"/>
      <c r="T6" s="340"/>
      <c r="U6" s="340"/>
      <c r="V6" s="340"/>
      <c r="W6" s="340"/>
      <c r="X6" s="340"/>
      <c r="Y6" s="340"/>
      <c r="Z6" s="340"/>
      <c r="AA6" s="340"/>
      <c r="AB6" s="340"/>
      <c r="AC6" s="340"/>
      <c r="AD6" s="340"/>
      <c r="AE6" s="340"/>
      <c r="AF6" s="8"/>
      <c r="AL6" s="90"/>
      <c r="AM6" s="333"/>
      <c r="AN6" s="334"/>
      <c r="AO6" s="334"/>
      <c r="AP6" s="335"/>
      <c r="BF6" s="89"/>
      <c r="BG6" s="22" t="s">
        <v>76</v>
      </c>
      <c r="BH6" s="22"/>
      <c r="BI6" s="22"/>
      <c r="BJ6" s="39"/>
    </row>
    <row r="7" spans="1:77" ht="12.75" customHeight="1" x14ac:dyDescent="0.2">
      <c r="AL7" s="65"/>
      <c r="AM7" s="65"/>
      <c r="BF7" s="89"/>
      <c r="BG7" s="22" t="s">
        <v>59</v>
      </c>
      <c r="BH7" s="22"/>
      <c r="BI7" s="22"/>
      <c r="BJ7" s="39"/>
    </row>
    <row r="8" spans="1:77" ht="6" customHeight="1" x14ac:dyDescent="0.2">
      <c r="BF8" s="89"/>
      <c r="BG8" s="22" t="s">
        <v>58</v>
      </c>
      <c r="BH8" s="22"/>
      <c r="BI8" s="22"/>
      <c r="BJ8" s="39"/>
    </row>
    <row r="9" spans="1:77" ht="12" customHeight="1" x14ac:dyDescent="0.2">
      <c r="B9" s="219" t="s">
        <v>2</v>
      </c>
      <c r="C9" s="220"/>
      <c r="D9" s="220"/>
      <c r="E9" s="220"/>
      <c r="F9" s="220"/>
      <c r="G9" s="220"/>
      <c r="H9" s="220"/>
      <c r="I9" s="316"/>
      <c r="J9" s="236" t="s">
        <v>10</v>
      </c>
      <c r="K9" s="236"/>
      <c r="L9" s="67" t="s">
        <v>3</v>
      </c>
      <c r="M9" s="236" t="s">
        <v>11</v>
      </c>
      <c r="N9" s="236"/>
      <c r="O9" s="237" t="s">
        <v>12</v>
      </c>
      <c r="P9" s="236"/>
      <c r="Q9" s="236"/>
      <c r="R9" s="236"/>
      <c r="S9" s="236"/>
      <c r="T9" s="236"/>
      <c r="U9" s="236" t="s">
        <v>13</v>
      </c>
      <c r="V9" s="236"/>
      <c r="W9" s="236"/>
      <c r="AL9" s="317"/>
      <c r="AM9" s="212"/>
      <c r="AN9" s="290" t="s">
        <v>4</v>
      </c>
      <c r="AO9" s="290"/>
      <c r="AP9" s="212"/>
      <c r="AQ9" s="212"/>
      <c r="AR9" s="290" t="s">
        <v>5</v>
      </c>
      <c r="AS9" s="291"/>
      <c r="BD9" s="38"/>
      <c r="BF9" s="89"/>
      <c r="BG9" s="22" t="s">
        <v>77</v>
      </c>
      <c r="BH9" s="22"/>
      <c r="BI9" s="22"/>
      <c r="BJ9" s="39"/>
    </row>
    <row r="10" spans="1:77" ht="13.95" customHeight="1" x14ac:dyDescent="0.2">
      <c r="B10" s="220"/>
      <c r="C10" s="220"/>
      <c r="D10" s="220"/>
      <c r="E10" s="220"/>
      <c r="F10" s="220"/>
      <c r="G10" s="220"/>
      <c r="H10" s="220"/>
      <c r="I10" s="316"/>
      <c r="J10" s="222"/>
      <c r="K10" s="328"/>
      <c r="L10" s="222"/>
      <c r="M10" s="310"/>
      <c r="N10" s="312"/>
      <c r="O10" s="222"/>
      <c r="P10" s="314"/>
      <c r="Q10" s="314"/>
      <c r="R10" s="314"/>
      <c r="S10" s="314"/>
      <c r="T10" s="312"/>
      <c r="U10" s="222"/>
      <c r="V10" s="314"/>
      <c r="W10" s="326"/>
      <c r="AL10" s="297"/>
      <c r="AM10" s="213"/>
      <c r="AN10" s="292"/>
      <c r="AO10" s="292"/>
      <c r="AP10" s="213"/>
      <c r="AQ10" s="213"/>
      <c r="AR10" s="292"/>
      <c r="AS10" s="293"/>
      <c r="BF10" s="89"/>
      <c r="BG10" s="22" t="s">
        <v>60</v>
      </c>
      <c r="BH10" s="22"/>
      <c r="BI10" s="22"/>
      <c r="BJ10" s="39"/>
    </row>
    <row r="11" spans="1:77" ht="9" customHeight="1" x14ac:dyDescent="0.2">
      <c r="B11" s="220"/>
      <c r="C11" s="220"/>
      <c r="D11" s="220"/>
      <c r="E11" s="220"/>
      <c r="F11" s="220"/>
      <c r="G11" s="220"/>
      <c r="H11" s="220"/>
      <c r="I11" s="316"/>
      <c r="J11" s="223"/>
      <c r="K11" s="329"/>
      <c r="L11" s="223"/>
      <c r="M11" s="311"/>
      <c r="N11" s="313"/>
      <c r="O11" s="223"/>
      <c r="P11" s="315"/>
      <c r="Q11" s="315"/>
      <c r="R11" s="315"/>
      <c r="S11" s="315"/>
      <c r="T11" s="313"/>
      <c r="U11" s="223"/>
      <c r="V11" s="315"/>
      <c r="W11" s="327"/>
      <c r="AL11" s="298"/>
      <c r="AM11" s="214"/>
      <c r="AN11" s="294"/>
      <c r="AO11" s="294"/>
      <c r="AP11" s="214"/>
      <c r="AQ11" s="214"/>
      <c r="AR11" s="294"/>
      <c r="AS11" s="295"/>
      <c r="BF11" s="89"/>
      <c r="BG11" s="22" t="s">
        <v>58</v>
      </c>
      <c r="BH11" s="22"/>
      <c r="BI11" s="22"/>
      <c r="BJ11" s="39"/>
    </row>
    <row r="12" spans="1:77" ht="6" customHeight="1" thickBot="1" x14ac:dyDescent="0.25">
      <c r="B12" s="221"/>
      <c r="C12" s="221"/>
      <c r="D12" s="221"/>
      <c r="E12" s="221"/>
      <c r="F12" s="221"/>
      <c r="G12" s="221"/>
      <c r="H12" s="221"/>
      <c r="I12" s="159"/>
      <c r="J12" s="223"/>
      <c r="K12" s="329"/>
      <c r="L12" s="223"/>
      <c r="M12" s="311"/>
      <c r="N12" s="313"/>
      <c r="O12" s="223"/>
      <c r="P12" s="315"/>
      <c r="Q12" s="315"/>
      <c r="R12" s="315"/>
      <c r="S12" s="315"/>
      <c r="T12" s="313"/>
      <c r="U12" s="223"/>
      <c r="V12" s="315"/>
      <c r="W12" s="327"/>
      <c r="BF12" s="89"/>
      <c r="BG12" s="22" t="s">
        <v>78</v>
      </c>
      <c r="BH12" s="22"/>
      <c r="BI12" s="22"/>
      <c r="BJ12" s="39"/>
    </row>
    <row r="13" spans="1:77" s="3" customFormat="1" ht="15" customHeight="1" thickBot="1" x14ac:dyDescent="0.25">
      <c r="A13" s="1"/>
      <c r="B13" s="197" t="s">
        <v>14</v>
      </c>
      <c r="C13" s="198"/>
      <c r="D13" s="198"/>
      <c r="E13" s="198"/>
      <c r="F13" s="198"/>
      <c r="G13" s="198"/>
      <c r="H13" s="198"/>
      <c r="I13" s="199"/>
      <c r="J13" s="197" t="s">
        <v>6</v>
      </c>
      <c r="K13" s="198"/>
      <c r="L13" s="198"/>
      <c r="M13" s="198"/>
      <c r="N13" s="206"/>
      <c r="O13" s="209" t="s">
        <v>15</v>
      </c>
      <c r="P13" s="198"/>
      <c r="Q13" s="198"/>
      <c r="R13" s="198"/>
      <c r="S13" s="198"/>
      <c r="T13" s="198"/>
      <c r="U13" s="199"/>
      <c r="V13" s="68" t="s">
        <v>30</v>
      </c>
      <c r="W13" s="69"/>
      <c r="X13" s="69"/>
      <c r="Y13" s="215" t="s">
        <v>105</v>
      </c>
      <c r="Z13" s="215"/>
      <c r="AA13" s="215"/>
      <c r="AB13" s="215"/>
      <c r="AC13" s="215"/>
      <c r="AD13" s="215"/>
      <c r="AE13" s="215"/>
      <c r="AF13" s="215"/>
      <c r="AG13" s="215"/>
      <c r="AH13" s="215"/>
      <c r="AI13" s="69"/>
      <c r="AJ13" s="69"/>
      <c r="AK13" s="70"/>
      <c r="AL13" s="71" t="s">
        <v>54</v>
      </c>
      <c r="AM13" s="72"/>
      <c r="AN13" s="217" t="s">
        <v>108</v>
      </c>
      <c r="AO13" s="217"/>
      <c r="AP13" s="217"/>
      <c r="AQ13" s="217"/>
      <c r="AR13" s="217"/>
      <c r="AS13" s="218"/>
      <c r="AX13" s="9"/>
      <c r="AY13" s="9"/>
      <c r="AZ13" s="9"/>
      <c r="BA13" s="9"/>
      <c r="BB13" s="9"/>
      <c r="BC13" s="9"/>
      <c r="BD13" s="318" t="s">
        <v>51</v>
      </c>
      <c r="BE13" s="319"/>
      <c r="BF13" s="91"/>
      <c r="BG13" s="22" t="s">
        <v>61</v>
      </c>
      <c r="BH13" s="63"/>
      <c r="BI13" s="63"/>
      <c r="BJ13" s="40"/>
    </row>
    <row r="14" spans="1:77" s="3" customFormat="1" ht="13.95" customHeight="1" thickBot="1" x14ac:dyDescent="0.25">
      <c r="A14" s="1"/>
      <c r="B14" s="200"/>
      <c r="C14" s="201"/>
      <c r="D14" s="201"/>
      <c r="E14" s="201"/>
      <c r="F14" s="201"/>
      <c r="G14" s="201"/>
      <c r="H14" s="201"/>
      <c r="I14" s="202"/>
      <c r="J14" s="200"/>
      <c r="K14" s="201"/>
      <c r="L14" s="201"/>
      <c r="M14" s="201"/>
      <c r="N14" s="207"/>
      <c r="O14" s="210"/>
      <c r="P14" s="201"/>
      <c r="Q14" s="201"/>
      <c r="R14" s="201"/>
      <c r="S14" s="201"/>
      <c r="T14" s="201"/>
      <c r="U14" s="202"/>
      <c r="V14" s="238" t="s">
        <v>7</v>
      </c>
      <c r="W14" s="239"/>
      <c r="X14" s="239"/>
      <c r="Y14" s="240"/>
      <c r="Z14" s="244" t="s">
        <v>16</v>
      </c>
      <c r="AA14" s="245"/>
      <c r="AB14" s="245"/>
      <c r="AC14" s="246"/>
      <c r="AD14" s="250" t="s">
        <v>17</v>
      </c>
      <c r="AE14" s="251"/>
      <c r="AF14" s="251"/>
      <c r="AG14" s="252"/>
      <c r="AH14" s="256" t="s">
        <v>47</v>
      </c>
      <c r="AI14" s="257"/>
      <c r="AJ14" s="257"/>
      <c r="AK14" s="258"/>
      <c r="AL14" s="322" t="s">
        <v>55</v>
      </c>
      <c r="AM14" s="323"/>
      <c r="AN14" s="264" t="s">
        <v>19</v>
      </c>
      <c r="AO14" s="265"/>
      <c r="AP14" s="265"/>
      <c r="AQ14" s="265"/>
      <c r="AR14" s="266"/>
      <c r="AS14" s="267"/>
      <c r="AX14" s="9"/>
      <c r="AY14" s="92" t="s">
        <v>73</v>
      </c>
      <c r="AZ14" s="92" t="s">
        <v>73</v>
      </c>
      <c r="BA14" s="92" t="s">
        <v>71</v>
      </c>
      <c r="BB14" s="286" t="s">
        <v>72</v>
      </c>
      <c r="BC14" s="287"/>
      <c r="BD14" s="320"/>
      <c r="BE14" s="321"/>
      <c r="BF14" s="64"/>
      <c r="BG14" s="62"/>
      <c r="BH14" s="62"/>
      <c r="BI14" s="41" t="s">
        <v>62</v>
      </c>
      <c r="BJ14" s="42">
        <v>41</v>
      </c>
      <c r="BO14" s="10" t="s">
        <v>122</v>
      </c>
    </row>
    <row r="15" spans="1:77" s="3" customFormat="1" ht="13.95" customHeight="1" x14ac:dyDescent="0.2">
      <c r="A15" s="1"/>
      <c r="B15" s="203"/>
      <c r="C15" s="204"/>
      <c r="D15" s="204"/>
      <c r="E15" s="204"/>
      <c r="F15" s="204"/>
      <c r="G15" s="204"/>
      <c r="H15" s="204"/>
      <c r="I15" s="205"/>
      <c r="J15" s="203"/>
      <c r="K15" s="204"/>
      <c r="L15" s="204"/>
      <c r="M15" s="204"/>
      <c r="N15" s="208"/>
      <c r="O15" s="211"/>
      <c r="P15" s="204"/>
      <c r="Q15" s="204"/>
      <c r="R15" s="204"/>
      <c r="S15" s="204"/>
      <c r="T15" s="204"/>
      <c r="U15" s="205"/>
      <c r="V15" s="241"/>
      <c r="W15" s="242"/>
      <c r="X15" s="242"/>
      <c r="Y15" s="243"/>
      <c r="Z15" s="247"/>
      <c r="AA15" s="248"/>
      <c r="AB15" s="248"/>
      <c r="AC15" s="249"/>
      <c r="AD15" s="253"/>
      <c r="AE15" s="254"/>
      <c r="AF15" s="254"/>
      <c r="AG15" s="255"/>
      <c r="AH15" s="259"/>
      <c r="AI15" s="260"/>
      <c r="AJ15" s="260"/>
      <c r="AK15" s="261"/>
      <c r="AL15" s="324"/>
      <c r="AM15" s="325"/>
      <c r="AN15" s="288"/>
      <c r="AO15" s="288"/>
      <c r="AP15" s="288"/>
      <c r="AQ15" s="288"/>
      <c r="AR15" s="288"/>
      <c r="AS15" s="289"/>
      <c r="AX15" s="9"/>
      <c r="AY15" s="47"/>
      <c r="AZ15" s="48" t="s">
        <v>68</v>
      </c>
      <c r="BA15" s="48" t="s">
        <v>70</v>
      </c>
      <c r="BB15" s="93" t="s">
        <v>69</v>
      </c>
      <c r="BC15" s="48" t="s">
        <v>75</v>
      </c>
      <c r="BD15" s="94" t="s">
        <v>49</v>
      </c>
      <c r="BE15" s="95" t="s">
        <v>50</v>
      </c>
      <c r="BF15" s="43" t="s">
        <v>63</v>
      </c>
      <c r="BG15" s="44" t="s">
        <v>64</v>
      </c>
      <c r="BH15" s="44" t="s">
        <v>65</v>
      </c>
      <c r="BI15" s="45" t="s">
        <v>66</v>
      </c>
      <c r="BJ15" s="46" t="s">
        <v>67</v>
      </c>
      <c r="BL15" s="22" t="s">
        <v>74</v>
      </c>
      <c r="BM15" s="22" t="s">
        <v>48</v>
      </c>
      <c r="BO15" s="3" t="s">
        <v>114</v>
      </c>
      <c r="BP15" s="3" t="s">
        <v>115</v>
      </c>
      <c r="BQ15" s="3" t="s">
        <v>116</v>
      </c>
      <c r="BR15" s="3" t="s">
        <v>117</v>
      </c>
      <c r="BS15" s="3" t="s">
        <v>119</v>
      </c>
      <c r="BT15" s="3" t="s">
        <v>120</v>
      </c>
      <c r="BU15" s="3" t="s">
        <v>121</v>
      </c>
    </row>
    <row r="16" spans="1:77" ht="18" customHeight="1" thickBot="1" x14ac:dyDescent="0.2">
      <c r="B16" s="183"/>
      <c r="C16" s="184"/>
      <c r="D16" s="184"/>
      <c r="E16" s="184"/>
      <c r="F16" s="184"/>
      <c r="G16" s="184"/>
      <c r="H16" s="184"/>
      <c r="I16" s="185"/>
      <c r="J16" s="183"/>
      <c r="K16" s="184"/>
      <c r="L16" s="184"/>
      <c r="M16" s="184"/>
      <c r="N16" s="189"/>
      <c r="O16" s="152"/>
      <c r="P16" s="74" t="s">
        <v>0</v>
      </c>
      <c r="Q16" s="150"/>
      <c r="R16" s="74" t="s">
        <v>1</v>
      </c>
      <c r="S16" s="148"/>
      <c r="T16" s="191" t="s">
        <v>118</v>
      </c>
      <c r="U16" s="191"/>
      <c r="V16" s="192"/>
      <c r="W16" s="193"/>
      <c r="X16" s="193"/>
      <c r="Y16" s="96"/>
      <c r="Z16" s="97"/>
      <c r="AA16" s="98"/>
      <c r="AB16" s="98"/>
      <c r="AC16" s="96" t="s">
        <v>8</v>
      </c>
      <c r="AD16" s="97"/>
      <c r="AE16" s="98"/>
      <c r="AF16" s="98"/>
      <c r="AG16" s="99" t="s">
        <v>8</v>
      </c>
      <c r="AH16" s="177"/>
      <c r="AI16" s="178"/>
      <c r="AJ16" s="178"/>
      <c r="AK16" s="179"/>
      <c r="AL16" s="136"/>
      <c r="AM16" s="137"/>
      <c r="AN16" s="177"/>
      <c r="AO16" s="178"/>
      <c r="AP16" s="178"/>
      <c r="AQ16" s="178"/>
      <c r="AR16" s="178"/>
      <c r="AS16" s="99" t="s">
        <v>8</v>
      </c>
      <c r="AV16" s="23" t="str">
        <f>IF(OR(O16="",Q16=""),"", IF(O16&lt;20,DATE(O16+118,Q16,IF(S16="",1,S16)),DATE(O16+88,Q16,IF(S16="",1,S16))))</f>
        <v/>
      </c>
      <c r="AW16" s="24" t="e">
        <f>IF(AV16&lt;=#REF!,"昔",IF(AV16&lt;=#REF!,"上",IF(AV16&lt;=#REF!,"中","下")))</f>
        <v>#REF!</v>
      </c>
      <c r="AX16" s="9" t="e">
        <f>IF(AV16&lt;=#REF!,5,IF(AV16&lt;=#REF!,7,IF(AV16&lt;=#REF!,9,11)))</f>
        <v>#REF!</v>
      </c>
      <c r="AY16" s="100"/>
      <c r="AZ16" s="101"/>
      <c r="BA16" s="102">
        <f>AN16</f>
        <v>0</v>
      </c>
      <c r="BB16" s="101"/>
      <c r="BC16" s="101"/>
      <c r="BD16" s="103">
        <v>1</v>
      </c>
      <c r="BE16" s="104">
        <v>1</v>
      </c>
      <c r="BF16" s="94">
        <v>1</v>
      </c>
      <c r="BG16" s="105">
        <v>16</v>
      </c>
      <c r="BH16" s="105">
        <v>24</v>
      </c>
      <c r="BI16" s="106" t="str">
        <f ca="1">IF(COUNTA(INDIRECT(ADDRESS(BG16,2)):INDIRECT(ADDRESS(BH16,2)))&gt;0,COUNTA(INDIRECT(ADDRESS(BG16,2)):INDIRECT(ADDRESS(BH16,2))),"")</f>
        <v/>
      </c>
      <c r="BJ16" s="107">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186"/>
      <c r="C17" s="187"/>
      <c r="D17" s="187"/>
      <c r="E17" s="187"/>
      <c r="F17" s="187"/>
      <c r="G17" s="187"/>
      <c r="H17" s="187"/>
      <c r="I17" s="188"/>
      <c r="J17" s="186"/>
      <c r="K17" s="187"/>
      <c r="L17" s="187"/>
      <c r="M17" s="187"/>
      <c r="N17" s="190"/>
      <c r="O17" s="153"/>
      <c r="P17" s="11" t="s">
        <v>0</v>
      </c>
      <c r="Q17" s="151"/>
      <c r="R17" s="11" t="s">
        <v>1</v>
      </c>
      <c r="S17" s="149"/>
      <c r="T17" s="194" t="s">
        <v>21</v>
      </c>
      <c r="U17" s="194"/>
      <c r="V17" s="180"/>
      <c r="W17" s="181"/>
      <c r="X17" s="181"/>
      <c r="Y17" s="181"/>
      <c r="Z17" s="180"/>
      <c r="AA17" s="181"/>
      <c r="AB17" s="181"/>
      <c r="AC17" s="181"/>
      <c r="AD17" s="180"/>
      <c r="AE17" s="181"/>
      <c r="AF17" s="181"/>
      <c r="AG17" s="182"/>
      <c r="AH17" s="181"/>
      <c r="AI17" s="181"/>
      <c r="AJ17" s="181"/>
      <c r="AK17" s="182"/>
      <c r="AL17" s="195"/>
      <c r="AM17" s="196"/>
      <c r="AN17" s="156"/>
      <c r="AO17" s="157"/>
      <c r="AP17" s="157"/>
      <c r="AQ17" s="157"/>
      <c r="AR17" s="157"/>
      <c r="AS17" s="56"/>
      <c r="AV17" s="23"/>
      <c r="AW17" s="24"/>
      <c r="AY17" s="50">
        <f>AH17</f>
        <v>0</v>
      </c>
      <c r="AZ17" s="49" t="e">
        <f>IF(AV16&lt;=#REF!,AH17,IF(AND(AV16&gt;=#REF!,AV16&lt;=#REF!),AH17*105/108,AH17))</f>
        <v>#REF!</v>
      </c>
      <c r="BA17" s="48"/>
      <c r="BB17" s="49">
        <f>IF($AL17="賃金で算定",0,INT(AY17*$AL17/100))</f>
        <v>0</v>
      </c>
      <c r="BC17" s="49" t="e">
        <f>IF(AY17=AZ17,BB17,AZ17*$AL17/100)</f>
        <v>#REF!</v>
      </c>
      <c r="BD17" s="103">
        <v>2</v>
      </c>
      <c r="BE17" s="104">
        <v>2</v>
      </c>
      <c r="BF17" s="94">
        <v>2</v>
      </c>
      <c r="BG17" s="105">
        <v>60</v>
      </c>
      <c r="BH17" s="105">
        <f>BG16+BG17</f>
        <v>76</v>
      </c>
      <c r="BI17" s="95" t="str">
        <f ca="1">IF(COUNTA(INDIRECT(ADDRESS(BG17,2)):INDIRECT(ADDRESS(BH17,2)))&gt;0,COUNTA(INDIRECT(ADDRESS(BG17,2)):INDIRECT(ADDRESS(BH17,2))),"")</f>
        <v/>
      </c>
      <c r="BJ17" s="22"/>
      <c r="BL17" s="22" t="e">
        <f>IF(AY17=AZ17,0,1)</f>
        <v>#REF!</v>
      </c>
      <c r="BM17" s="22" t="e">
        <f>IF(BL17=1,AL17,"")</f>
        <v>#REF!</v>
      </c>
    </row>
    <row r="18" spans="2:74" ht="18" customHeight="1" x14ac:dyDescent="0.15">
      <c r="B18" s="183"/>
      <c r="C18" s="184"/>
      <c r="D18" s="184"/>
      <c r="E18" s="184"/>
      <c r="F18" s="184"/>
      <c r="G18" s="184"/>
      <c r="H18" s="184"/>
      <c r="I18" s="185"/>
      <c r="J18" s="183"/>
      <c r="K18" s="184"/>
      <c r="L18" s="184"/>
      <c r="M18" s="184"/>
      <c r="N18" s="189"/>
      <c r="O18" s="152"/>
      <c r="P18" s="74" t="s">
        <v>31</v>
      </c>
      <c r="Q18" s="150"/>
      <c r="R18" s="74" t="s">
        <v>1</v>
      </c>
      <c r="S18" s="148"/>
      <c r="T18" s="191" t="s">
        <v>118</v>
      </c>
      <c r="U18" s="191"/>
      <c r="V18" s="192"/>
      <c r="W18" s="193"/>
      <c r="X18" s="193"/>
      <c r="Y18" s="108"/>
      <c r="Z18" s="109"/>
      <c r="AA18" s="110"/>
      <c r="AB18" s="110"/>
      <c r="AC18" s="108"/>
      <c r="AD18" s="109"/>
      <c r="AE18" s="110"/>
      <c r="AF18" s="110"/>
      <c r="AG18" s="111"/>
      <c r="AH18" s="177"/>
      <c r="AI18" s="178"/>
      <c r="AJ18" s="178"/>
      <c r="AK18" s="179"/>
      <c r="AL18" s="136"/>
      <c r="AM18" s="137"/>
      <c r="AN18" s="177"/>
      <c r="AO18" s="178"/>
      <c r="AP18" s="178"/>
      <c r="AQ18" s="178"/>
      <c r="AR18" s="178"/>
      <c r="AS18" s="112"/>
      <c r="AV18" s="23" t="str">
        <f>IF(OR(O18="",Q18=""),"", IF(O18&lt;20,DATE(O18+118,Q18,IF(S18="",1,S18)),DATE(O18+88,Q18,IF(S18="",1,S18))))</f>
        <v/>
      </c>
      <c r="AW18" s="24" t="e">
        <f>IF(AV18&lt;=#REF!,"昔",IF(AV18&lt;=#REF!,"上",IF(AV18&lt;=#REF!,"中","下")))</f>
        <v>#REF!</v>
      </c>
      <c r="AX18" s="9" t="e">
        <f>IF(AV18&lt;=#REF!,5,IF(AV18&lt;=#REF!,7,IF(AV18&lt;=#REF!,9,11)))</f>
        <v>#REF!</v>
      </c>
      <c r="AY18" s="100"/>
      <c r="AZ18" s="101"/>
      <c r="BA18" s="102">
        <f t="shared" ref="BA18" si="0">AN18</f>
        <v>0</v>
      </c>
      <c r="BB18" s="101"/>
      <c r="BC18" s="101"/>
      <c r="BD18" s="135">
        <v>3</v>
      </c>
      <c r="BE18" s="104">
        <v>3</v>
      </c>
      <c r="BF18" s="94">
        <v>3</v>
      </c>
      <c r="BG18" s="105">
        <f t="shared" ref="BG18:BH33" si="1">BG17+$BJ$14</f>
        <v>101</v>
      </c>
      <c r="BH18" s="105">
        <f t="shared" si="1"/>
        <v>117</v>
      </c>
      <c r="BI18" s="95"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186"/>
      <c r="C19" s="187"/>
      <c r="D19" s="187"/>
      <c r="E19" s="187"/>
      <c r="F19" s="187"/>
      <c r="G19" s="187"/>
      <c r="H19" s="187"/>
      <c r="I19" s="188"/>
      <c r="J19" s="186"/>
      <c r="K19" s="187"/>
      <c r="L19" s="187"/>
      <c r="M19" s="187"/>
      <c r="N19" s="190"/>
      <c r="O19" s="153"/>
      <c r="P19" s="11" t="s">
        <v>0</v>
      </c>
      <c r="Q19" s="151"/>
      <c r="R19" s="11" t="s">
        <v>1</v>
      </c>
      <c r="S19" s="149"/>
      <c r="T19" s="194" t="s">
        <v>21</v>
      </c>
      <c r="U19" s="194"/>
      <c r="V19" s="156"/>
      <c r="W19" s="157"/>
      <c r="X19" s="157"/>
      <c r="Y19" s="158"/>
      <c r="Z19" s="180"/>
      <c r="AA19" s="181"/>
      <c r="AB19" s="181"/>
      <c r="AC19" s="181"/>
      <c r="AD19" s="180"/>
      <c r="AE19" s="181"/>
      <c r="AF19" s="181"/>
      <c r="AG19" s="182"/>
      <c r="AH19" s="181"/>
      <c r="AI19" s="181"/>
      <c r="AJ19" s="181"/>
      <c r="AK19" s="182"/>
      <c r="AL19" s="195"/>
      <c r="AM19" s="196"/>
      <c r="AN19" s="156"/>
      <c r="AO19" s="157"/>
      <c r="AP19" s="157"/>
      <c r="AQ19" s="157"/>
      <c r="AR19" s="157"/>
      <c r="AS19" s="56"/>
      <c r="AV19" s="23"/>
      <c r="AW19" s="24"/>
      <c r="AY19" s="50">
        <f>AH19</f>
        <v>0</v>
      </c>
      <c r="AZ19" s="49" t="e">
        <f>IF(AV18&lt;=#REF!,AH19,IF(AND(AV18&gt;=#REF!,AV18&lt;=#REF!),AH19*105/108,AH19))</f>
        <v>#REF!</v>
      </c>
      <c r="BA19" s="48"/>
      <c r="BB19" s="49">
        <f t="shared" ref="BB19" si="2">IF($AL19="賃金で算定",0,INT(AY19*$AL19/100))</f>
        <v>0</v>
      </c>
      <c r="BC19" s="133" t="e">
        <f>IF(AY19=AZ19,BB19,AZ19*$AL19/100)</f>
        <v>#REF!</v>
      </c>
      <c r="BD19" s="113">
        <v>4</v>
      </c>
      <c r="BE19" s="134">
        <v>4</v>
      </c>
      <c r="BF19" s="94">
        <v>4</v>
      </c>
      <c r="BG19" s="105">
        <f t="shared" si="1"/>
        <v>142</v>
      </c>
      <c r="BH19" s="105">
        <f t="shared" si="1"/>
        <v>158</v>
      </c>
      <c r="BI19" s="95" t="str">
        <f ca="1">IF(COUNTA(INDIRECT(ADDRESS(BG19,2)):INDIRECT(ADDRESS(BH19,2)))&gt;0,COUNTA(INDIRECT(ADDRESS(BG19,2)):INDIRECT(ADDRESS(BH19,2))),"")</f>
        <v/>
      </c>
      <c r="BJ19" s="22"/>
      <c r="BL19" s="22" t="e">
        <f>IF(AY19=AZ19,0,1)</f>
        <v>#REF!</v>
      </c>
      <c r="BM19" s="22" t="e">
        <f>IF(BL19=1,AL19,"")</f>
        <v>#REF!</v>
      </c>
    </row>
    <row r="20" spans="2:74" ht="18" customHeight="1" x14ac:dyDescent="0.15">
      <c r="B20" s="183"/>
      <c r="C20" s="184"/>
      <c r="D20" s="184"/>
      <c r="E20" s="184"/>
      <c r="F20" s="184"/>
      <c r="G20" s="184"/>
      <c r="H20" s="184"/>
      <c r="I20" s="185"/>
      <c r="J20" s="183"/>
      <c r="K20" s="184"/>
      <c r="L20" s="184"/>
      <c r="M20" s="184"/>
      <c r="N20" s="189"/>
      <c r="O20" s="152"/>
      <c r="P20" s="74" t="s">
        <v>31</v>
      </c>
      <c r="Q20" s="150"/>
      <c r="R20" s="74" t="s">
        <v>1</v>
      </c>
      <c r="S20" s="148"/>
      <c r="T20" s="191" t="s">
        <v>118</v>
      </c>
      <c r="U20" s="191"/>
      <c r="V20" s="192"/>
      <c r="W20" s="193"/>
      <c r="X20" s="193"/>
      <c r="Y20" s="108"/>
      <c r="Z20" s="109"/>
      <c r="AA20" s="110"/>
      <c r="AB20" s="110"/>
      <c r="AC20" s="108"/>
      <c r="AD20" s="109"/>
      <c r="AE20" s="110"/>
      <c r="AF20" s="110"/>
      <c r="AG20" s="111"/>
      <c r="AH20" s="177"/>
      <c r="AI20" s="178"/>
      <c r="AJ20" s="178"/>
      <c r="AK20" s="179"/>
      <c r="AL20" s="136"/>
      <c r="AM20" s="137"/>
      <c r="AN20" s="177"/>
      <c r="AO20" s="178"/>
      <c r="AP20" s="178"/>
      <c r="AQ20" s="178"/>
      <c r="AR20" s="178"/>
      <c r="AS20" s="112"/>
      <c r="AV20" s="23" t="str">
        <f>IF(OR(O20="",Q20=""),"", IF(O20&lt;20,DATE(O20+118,Q20,IF(S20="",1,S20)),DATE(O20+88,Q20,IF(S20="",1,S20))))</f>
        <v/>
      </c>
      <c r="AW20" s="24" t="e">
        <f>IF(AV20&lt;=#REF!,"昔",IF(AV20&lt;=#REF!,"上",IF(AV20&lt;=#REF!,"中","下")))</f>
        <v>#REF!</v>
      </c>
      <c r="AX20" s="9" t="e">
        <f>IF(AV20&lt;=#REF!,5,IF(AV20&lt;=#REF!,7,IF(AV20&lt;=#REF!,9,11)))</f>
        <v>#REF!</v>
      </c>
      <c r="AY20" s="100"/>
      <c r="AZ20" s="101"/>
      <c r="BA20" s="102">
        <f t="shared" ref="BA20" si="3">AN20</f>
        <v>0</v>
      </c>
      <c r="BB20" s="101"/>
      <c r="BC20" s="101"/>
      <c r="BE20" s="114">
        <v>5</v>
      </c>
      <c r="BF20" s="94">
        <v>5</v>
      </c>
      <c r="BG20" s="105">
        <f t="shared" si="1"/>
        <v>183</v>
      </c>
      <c r="BH20" s="105">
        <f t="shared" si="1"/>
        <v>199</v>
      </c>
      <c r="BI20" s="95"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186"/>
      <c r="C21" s="187"/>
      <c r="D21" s="187"/>
      <c r="E21" s="187"/>
      <c r="F21" s="187"/>
      <c r="G21" s="187"/>
      <c r="H21" s="187"/>
      <c r="I21" s="188"/>
      <c r="J21" s="186"/>
      <c r="K21" s="187"/>
      <c r="L21" s="187"/>
      <c r="M21" s="187"/>
      <c r="N21" s="190"/>
      <c r="O21" s="153"/>
      <c r="P21" s="11" t="s">
        <v>0</v>
      </c>
      <c r="Q21" s="151"/>
      <c r="R21" s="11" t="s">
        <v>1</v>
      </c>
      <c r="S21" s="149"/>
      <c r="T21" s="194" t="s">
        <v>21</v>
      </c>
      <c r="U21" s="194"/>
      <c r="V21" s="156"/>
      <c r="W21" s="157"/>
      <c r="X21" s="157"/>
      <c r="Y21" s="158"/>
      <c r="Z21" s="156"/>
      <c r="AA21" s="157"/>
      <c r="AB21" s="157"/>
      <c r="AC21" s="157"/>
      <c r="AD21" s="156"/>
      <c r="AE21" s="157"/>
      <c r="AF21" s="157"/>
      <c r="AG21" s="158"/>
      <c r="AH21" s="181"/>
      <c r="AI21" s="181"/>
      <c r="AJ21" s="181"/>
      <c r="AK21" s="182"/>
      <c r="AL21" s="195"/>
      <c r="AM21" s="196"/>
      <c r="AN21" s="156"/>
      <c r="AO21" s="157"/>
      <c r="AP21" s="157"/>
      <c r="AQ21" s="157"/>
      <c r="AR21" s="157"/>
      <c r="AS21" s="56"/>
      <c r="AV21" s="23"/>
      <c r="AW21" s="24"/>
      <c r="AY21" s="50">
        <f>AH21</f>
        <v>0</v>
      </c>
      <c r="AZ21" s="49" t="e">
        <f>IF(AV20&lt;=#REF!,AH21,IF(AND(AV20&gt;=#REF!,AV20&lt;=#REF!),AH21*105/108,AH21))</f>
        <v>#REF!</v>
      </c>
      <c r="BA21" s="48"/>
      <c r="BB21" s="49">
        <f t="shared" ref="BB21" si="4">IF($AL21="賃金で算定",0,INT(AY21*$AL21/100))</f>
        <v>0</v>
      </c>
      <c r="BC21" s="49" t="e">
        <f>IF(AY21=AZ21,BB21,AZ21*$AL21/100)</f>
        <v>#REF!</v>
      </c>
      <c r="BE21" s="114">
        <v>6</v>
      </c>
      <c r="BF21" s="94">
        <v>6</v>
      </c>
      <c r="BG21" s="105">
        <f t="shared" si="1"/>
        <v>224</v>
      </c>
      <c r="BH21" s="105">
        <f t="shared" si="1"/>
        <v>240</v>
      </c>
      <c r="BI21" s="95" t="str">
        <f ca="1">IF(COUNTA(INDIRECT(ADDRESS(BG21,2)):INDIRECT(ADDRESS(BH21,2)))&gt;0,COUNTA(INDIRECT(ADDRESS(BG21,2)):INDIRECT(ADDRESS(BH21,2))),"")</f>
        <v/>
      </c>
      <c r="BJ21" s="22"/>
      <c r="BL21" s="22" t="e">
        <f>IF(AY21=AZ21,0,1)</f>
        <v>#REF!</v>
      </c>
      <c r="BM21" s="22" t="e">
        <f>IF(BL21=1,AL21,"")</f>
        <v>#REF!</v>
      </c>
    </row>
    <row r="22" spans="2:74" ht="18" customHeight="1" x14ac:dyDescent="0.15">
      <c r="B22" s="183"/>
      <c r="C22" s="184"/>
      <c r="D22" s="184"/>
      <c r="E22" s="184"/>
      <c r="F22" s="184"/>
      <c r="G22" s="184"/>
      <c r="H22" s="184"/>
      <c r="I22" s="185"/>
      <c r="J22" s="183"/>
      <c r="K22" s="184"/>
      <c r="L22" s="184"/>
      <c r="M22" s="184"/>
      <c r="N22" s="189"/>
      <c r="O22" s="152"/>
      <c r="P22" s="74" t="s">
        <v>31</v>
      </c>
      <c r="Q22" s="150"/>
      <c r="R22" s="74" t="s">
        <v>1</v>
      </c>
      <c r="S22" s="148"/>
      <c r="T22" s="191" t="s">
        <v>118</v>
      </c>
      <c r="U22" s="191"/>
      <c r="V22" s="192"/>
      <c r="W22" s="193"/>
      <c r="X22" s="193"/>
      <c r="Y22" s="21"/>
      <c r="Z22" s="115"/>
      <c r="AA22" s="54"/>
      <c r="AB22" s="54"/>
      <c r="AC22" s="21"/>
      <c r="AD22" s="115"/>
      <c r="AE22" s="54"/>
      <c r="AF22" s="54"/>
      <c r="AG22" s="116"/>
      <c r="AH22" s="177"/>
      <c r="AI22" s="178"/>
      <c r="AJ22" s="178"/>
      <c r="AK22" s="179"/>
      <c r="AL22" s="136"/>
      <c r="AM22" s="137"/>
      <c r="AN22" s="177"/>
      <c r="AO22" s="178"/>
      <c r="AP22" s="178"/>
      <c r="AQ22" s="178"/>
      <c r="AR22" s="178"/>
      <c r="AS22" s="112"/>
      <c r="AV22" s="23" t="str">
        <f>IF(OR(O22="",Q22=""),"", IF(O22&lt;20,DATE(O22+118,Q22,IF(S22="",1,S22)),DATE(O22+88,Q22,IF(S22="",1,S22))))</f>
        <v/>
      </c>
      <c r="AW22" s="24" t="e">
        <f>IF(AV22&lt;=#REF!,"昔",IF(AV22&lt;=#REF!,"上",IF(AV22&lt;=#REF!,"中","下")))</f>
        <v>#REF!</v>
      </c>
      <c r="AX22" s="9" t="e">
        <f>IF(AV22&lt;=#REF!,5,IF(AV22&lt;=#REF!,7,IF(AV22&lt;=#REF!,9,11)))</f>
        <v>#REF!</v>
      </c>
      <c r="AY22" s="100"/>
      <c r="AZ22" s="101"/>
      <c r="BA22" s="102">
        <f t="shared" ref="BA22" si="5">AN22</f>
        <v>0</v>
      </c>
      <c r="BB22" s="101"/>
      <c r="BC22" s="101"/>
      <c r="BE22" s="114">
        <v>7</v>
      </c>
      <c r="BF22" s="94">
        <v>7</v>
      </c>
      <c r="BG22" s="105">
        <f t="shared" si="1"/>
        <v>265</v>
      </c>
      <c r="BH22" s="105">
        <f t="shared" si="1"/>
        <v>281</v>
      </c>
      <c r="BI22" s="95"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186"/>
      <c r="C23" s="187"/>
      <c r="D23" s="187"/>
      <c r="E23" s="187"/>
      <c r="F23" s="187"/>
      <c r="G23" s="187"/>
      <c r="H23" s="187"/>
      <c r="I23" s="188"/>
      <c r="J23" s="186"/>
      <c r="K23" s="187"/>
      <c r="L23" s="187"/>
      <c r="M23" s="187"/>
      <c r="N23" s="190"/>
      <c r="O23" s="153"/>
      <c r="P23" s="11" t="s">
        <v>0</v>
      </c>
      <c r="Q23" s="151"/>
      <c r="R23" s="11" t="s">
        <v>1</v>
      </c>
      <c r="S23" s="149"/>
      <c r="T23" s="194" t="s">
        <v>21</v>
      </c>
      <c r="U23" s="194"/>
      <c r="V23" s="156"/>
      <c r="W23" s="157"/>
      <c r="X23" s="157"/>
      <c r="Y23" s="158"/>
      <c r="Z23" s="180"/>
      <c r="AA23" s="181"/>
      <c r="AB23" s="181"/>
      <c r="AC23" s="181"/>
      <c r="AD23" s="180"/>
      <c r="AE23" s="181"/>
      <c r="AF23" s="181"/>
      <c r="AG23" s="182"/>
      <c r="AH23" s="181"/>
      <c r="AI23" s="181"/>
      <c r="AJ23" s="181"/>
      <c r="AK23" s="182"/>
      <c r="AL23" s="195"/>
      <c r="AM23" s="196"/>
      <c r="AN23" s="156"/>
      <c r="AO23" s="157"/>
      <c r="AP23" s="157"/>
      <c r="AQ23" s="157"/>
      <c r="AR23" s="157"/>
      <c r="AS23" s="56"/>
      <c r="AV23" s="23"/>
      <c r="AW23" s="24"/>
      <c r="AY23" s="50">
        <f>AH23</f>
        <v>0</v>
      </c>
      <c r="AZ23" s="49" t="e">
        <f>IF(AV22&lt;=#REF!,AH23,IF(AND(AV22&gt;=#REF!,AV22&lt;=#REF!),AH23*105/108,AH23))</f>
        <v>#REF!</v>
      </c>
      <c r="BA23" s="48"/>
      <c r="BB23" s="49">
        <f t="shared" ref="BB23" si="6">IF($AL23="賃金で算定",0,INT(AY23*$AL23/100))</f>
        <v>0</v>
      </c>
      <c r="BC23" s="49" t="e">
        <f>IF(AY23=AZ23,BB23,AZ23*$AL23/100)</f>
        <v>#REF!</v>
      </c>
      <c r="BE23" s="114">
        <v>8</v>
      </c>
      <c r="BF23" s="94">
        <v>8</v>
      </c>
      <c r="BG23" s="105">
        <f t="shared" si="1"/>
        <v>306</v>
      </c>
      <c r="BH23" s="105">
        <f t="shared" si="1"/>
        <v>322</v>
      </c>
      <c r="BI23" s="95" t="str">
        <f ca="1">IF(COUNTA(INDIRECT(ADDRESS(BG23,2)):INDIRECT(ADDRESS(BH23,2)))&gt;0,COUNTA(INDIRECT(ADDRESS(BG23,2)):INDIRECT(ADDRESS(BH23,2))),"")</f>
        <v/>
      </c>
      <c r="BJ23" s="22"/>
      <c r="BL23" s="22" t="e">
        <f>IF(AY23=AZ23,0,1)</f>
        <v>#REF!</v>
      </c>
      <c r="BM23" s="22" t="e">
        <f>IF(BL23=1,AL23,"")</f>
        <v>#REF!</v>
      </c>
    </row>
    <row r="24" spans="2:74" ht="18" customHeight="1" x14ac:dyDescent="0.15">
      <c r="B24" s="183"/>
      <c r="C24" s="184"/>
      <c r="D24" s="184"/>
      <c r="E24" s="184"/>
      <c r="F24" s="184"/>
      <c r="G24" s="184"/>
      <c r="H24" s="184"/>
      <c r="I24" s="185"/>
      <c r="J24" s="183"/>
      <c r="K24" s="184"/>
      <c r="L24" s="184"/>
      <c r="M24" s="184"/>
      <c r="N24" s="189"/>
      <c r="O24" s="152"/>
      <c r="P24" s="74" t="s">
        <v>31</v>
      </c>
      <c r="Q24" s="150"/>
      <c r="R24" s="74" t="s">
        <v>1</v>
      </c>
      <c r="S24" s="148"/>
      <c r="T24" s="191" t="s">
        <v>118</v>
      </c>
      <c r="U24" s="191"/>
      <c r="V24" s="192"/>
      <c r="W24" s="193"/>
      <c r="X24" s="193"/>
      <c r="Y24" s="108"/>
      <c r="Z24" s="109"/>
      <c r="AA24" s="110"/>
      <c r="AB24" s="110"/>
      <c r="AC24" s="108"/>
      <c r="AD24" s="109"/>
      <c r="AE24" s="110"/>
      <c r="AF24" s="110"/>
      <c r="AG24" s="111"/>
      <c r="AH24" s="177"/>
      <c r="AI24" s="178"/>
      <c r="AJ24" s="178"/>
      <c r="AK24" s="179"/>
      <c r="AL24" s="136"/>
      <c r="AM24" s="137"/>
      <c r="AN24" s="177"/>
      <c r="AO24" s="178"/>
      <c r="AP24" s="178"/>
      <c r="AQ24" s="178"/>
      <c r="AR24" s="178"/>
      <c r="AS24" s="112"/>
      <c r="AV24" s="23" t="str">
        <f>IF(OR(O24="",Q24=""),"", IF(O24&lt;20,DATE(O24+118,Q24,IF(S24="",1,S24)),DATE(O24+88,Q24,IF(S24="",1,S24))))</f>
        <v/>
      </c>
      <c r="AW24" s="24" t="e">
        <f>IF(AV24&lt;=#REF!,"昔",IF(AV24&lt;=#REF!,"上",IF(AV24&lt;=#REF!,"中","下")))</f>
        <v>#REF!</v>
      </c>
      <c r="AX24" s="9" t="e">
        <f>IF(AV24&lt;=#REF!,5,IF(AV24&lt;=#REF!,7,IF(AV24&lt;=#REF!,9,11)))</f>
        <v>#REF!</v>
      </c>
      <c r="AY24" s="100"/>
      <c r="AZ24" s="101"/>
      <c r="BA24" s="102">
        <f t="shared" ref="BA24" si="7">AN24</f>
        <v>0</v>
      </c>
      <c r="BB24" s="101"/>
      <c r="BC24" s="101"/>
      <c r="BE24" s="114">
        <v>9</v>
      </c>
      <c r="BF24" s="94">
        <v>9</v>
      </c>
      <c r="BG24" s="105">
        <f t="shared" si="1"/>
        <v>347</v>
      </c>
      <c r="BH24" s="105">
        <f t="shared" si="1"/>
        <v>363</v>
      </c>
      <c r="BI24" s="95"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186"/>
      <c r="C25" s="187"/>
      <c r="D25" s="187"/>
      <c r="E25" s="187"/>
      <c r="F25" s="187"/>
      <c r="G25" s="187"/>
      <c r="H25" s="187"/>
      <c r="I25" s="188"/>
      <c r="J25" s="186"/>
      <c r="K25" s="187"/>
      <c r="L25" s="187"/>
      <c r="M25" s="187"/>
      <c r="N25" s="190"/>
      <c r="O25" s="153"/>
      <c r="P25" s="11" t="s">
        <v>0</v>
      </c>
      <c r="Q25" s="151"/>
      <c r="R25" s="11" t="s">
        <v>1</v>
      </c>
      <c r="S25" s="149"/>
      <c r="T25" s="194" t="s">
        <v>21</v>
      </c>
      <c r="U25" s="194"/>
      <c r="V25" s="156"/>
      <c r="W25" s="157"/>
      <c r="X25" s="157"/>
      <c r="Y25" s="158"/>
      <c r="Z25" s="156"/>
      <c r="AA25" s="157"/>
      <c r="AB25" s="157"/>
      <c r="AC25" s="157"/>
      <c r="AD25" s="180"/>
      <c r="AE25" s="181"/>
      <c r="AF25" s="181"/>
      <c r="AG25" s="182"/>
      <c r="AH25" s="181"/>
      <c r="AI25" s="181"/>
      <c r="AJ25" s="181"/>
      <c r="AK25" s="182"/>
      <c r="AL25" s="195"/>
      <c r="AM25" s="196"/>
      <c r="AN25" s="156"/>
      <c r="AO25" s="157"/>
      <c r="AP25" s="157"/>
      <c r="AQ25" s="157"/>
      <c r="AR25" s="157"/>
      <c r="AS25" s="56"/>
      <c r="AV25" s="24"/>
      <c r="AW25" s="24"/>
      <c r="AY25" s="50">
        <f>AH25</f>
        <v>0</v>
      </c>
      <c r="AZ25" s="49" t="e">
        <f>IF(AV24&lt;=#REF!,AH25,IF(AND(AV24&gt;=#REF!,AV24&lt;=#REF!),AH25*105/108,AH25))</f>
        <v>#REF!</v>
      </c>
      <c r="BA25" s="48"/>
      <c r="BB25" s="49">
        <f t="shared" ref="BB25" si="8">IF($AL25="賃金で算定",0,INT(AY25*$AL25/100))</f>
        <v>0</v>
      </c>
      <c r="BC25" s="49" t="e">
        <f>IF(AY25=AZ25,BB25,AZ25*$AL25/100)</f>
        <v>#REF!</v>
      </c>
      <c r="BE25" s="114">
        <v>10</v>
      </c>
      <c r="BF25" s="94">
        <v>10</v>
      </c>
      <c r="BG25" s="105">
        <f t="shared" si="1"/>
        <v>388</v>
      </c>
      <c r="BH25" s="105">
        <f t="shared" si="1"/>
        <v>404</v>
      </c>
      <c r="BI25" s="95" t="str">
        <f ca="1">IF(COUNTA(INDIRECT(ADDRESS(BG25,2)):INDIRECT(ADDRESS(BH25,2)))&gt;0,COUNTA(INDIRECT(ADDRESS(BG25,2)):INDIRECT(ADDRESS(BH25,2))),"")</f>
        <v/>
      </c>
      <c r="BJ25" s="22"/>
      <c r="BL25" s="22" t="e">
        <f>IF(AY25=AZ25,0,1)</f>
        <v>#REF!</v>
      </c>
      <c r="BM25" s="22" t="e">
        <f>IF(BL25=1,AL25,"")</f>
        <v>#REF!</v>
      </c>
    </row>
    <row r="26" spans="2:74" ht="18" customHeight="1" x14ac:dyDescent="0.2">
      <c r="B26" s="159" t="s">
        <v>91</v>
      </c>
      <c r="C26" s="160"/>
      <c r="D26" s="160"/>
      <c r="E26" s="161"/>
      <c r="F26" s="304"/>
      <c r="G26" s="169"/>
      <c r="H26" s="169"/>
      <c r="I26" s="169"/>
      <c r="J26" s="169"/>
      <c r="K26" s="169"/>
      <c r="L26" s="169"/>
      <c r="M26" s="169"/>
      <c r="N26" s="170"/>
      <c r="O26" s="159" t="s">
        <v>79</v>
      </c>
      <c r="P26" s="160"/>
      <c r="Q26" s="160"/>
      <c r="R26" s="160"/>
      <c r="S26" s="160"/>
      <c r="T26" s="160"/>
      <c r="U26" s="161"/>
      <c r="V26" s="177"/>
      <c r="W26" s="178"/>
      <c r="X26" s="178"/>
      <c r="Y26" s="179"/>
      <c r="Z26" s="138"/>
      <c r="AA26" s="139"/>
      <c r="AB26" s="139"/>
      <c r="AC26" s="140"/>
      <c r="AD26" s="138"/>
      <c r="AE26" s="139"/>
      <c r="AF26" s="139"/>
      <c r="AG26" s="140"/>
      <c r="AH26" s="177"/>
      <c r="AI26" s="178"/>
      <c r="AJ26" s="178"/>
      <c r="AK26" s="179"/>
      <c r="AL26" s="138"/>
      <c r="AM26" s="141"/>
      <c r="AN26" s="177"/>
      <c r="AO26" s="178"/>
      <c r="AP26" s="178"/>
      <c r="AQ26" s="178"/>
      <c r="AR26" s="178"/>
      <c r="AS26" s="142"/>
      <c r="AV26" s="22"/>
      <c r="AW26" s="22"/>
      <c r="AY26" s="100"/>
      <c r="AZ26" s="117"/>
      <c r="BA26" s="118">
        <f>BA16+BA18+BA20+BA22+BA24</f>
        <v>0</v>
      </c>
      <c r="BB26" s="102">
        <f>BB17+BB19+BB21+BB23+BB25</f>
        <v>0</v>
      </c>
      <c r="BC26" s="102">
        <f>SUMIF(BL17:BL25,0,BC17:BC25)+ROUNDDOWN(ROUNDDOWN(BL26*105/108,0)*BM26/100,0)</f>
        <v>0</v>
      </c>
      <c r="BE26" s="114">
        <v>11</v>
      </c>
      <c r="BF26" s="94">
        <v>11</v>
      </c>
      <c r="BG26" s="105">
        <f t="shared" si="1"/>
        <v>429</v>
      </c>
      <c r="BH26" s="105">
        <f t="shared" si="1"/>
        <v>445</v>
      </c>
      <c r="BI26" s="95"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5">
      <c r="B27" s="162"/>
      <c r="C27" s="163"/>
      <c r="D27" s="163"/>
      <c r="E27" s="164"/>
      <c r="F27" s="305"/>
      <c r="G27" s="172"/>
      <c r="H27" s="172"/>
      <c r="I27" s="172"/>
      <c r="J27" s="172"/>
      <c r="K27" s="172"/>
      <c r="L27" s="172"/>
      <c r="M27" s="172"/>
      <c r="N27" s="173"/>
      <c r="O27" s="162"/>
      <c r="P27" s="163"/>
      <c r="Q27" s="163"/>
      <c r="R27" s="163"/>
      <c r="S27" s="163"/>
      <c r="T27" s="163"/>
      <c r="U27" s="164"/>
      <c r="V27" s="180"/>
      <c r="W27" s="306"/>
      <c r="X27" s="306"/>
      <c r="Y27" s="307"/>
      <c r="Z27" s="180"/>
      <c r="AA27" s="308"/>
      <c r="AB27" s="308"/>
      <c r="AC27" s="309"/>
      <c r="AD27" s="180"/>
      <c r="AE27" s="308"/>
      <c r="AF27" s="308"/>
      <c r="AG27" s="309"/>
      <c r="AH27" s="180"/>
      <c r="AI27" s="181"/>
      <c r="AJ27" s="181"/>
      <c r="AK27" s="181"/>
      <c r="AL27" s="143"/>
      <c r="AM27" s="144"/>
      <c r="AN27" s="180"/>
      <c r="AO27" s="306"/>
      <c r="AP27" s="306"/>
      <c r="AQ27" s="306"/>
      <c r="AR27" s="306"/>
      <c r="AS27" s="145"/>
      <c r="AV27" s="22"/>
      <c r="AW27" s="22"/>
      <c r="AY27" s="119">
        <f>AY17+AY19+AY21+AY23+AY25</f>
        <v>0</v>
      </c>
      <c r="AZ27" s="120"/>
      <c r="BA27" s="120"/>
      <c r="BB27" s="121">
        <f>BB26</f>
        <v>0</v>
      </c>
      <c r="BC27" s="122"/>
      <c r="BE27" s="123">
        <v>12</v>
      </c>
      <c r="BF27" s="94">
        <v>12</v>
      </c>
      <c r="BG27" s="105">
        <f>BG26+$BJ$14</f>
        <v>470</v>
      </c>
      <c r="BH27" s="105">
        <f>BH26+$BJ$14</f>
        <v>486</v>
      </c>
      <c r="BI27" s="95" t="str">
        <f ca="1">IF(COUNTA(INDIRECT(ADDRESS(BG27,2)):INDIRECT(ADDRESS(BH27,2)))&gt;0,COUNTA(INDIRECT(ADDRESS(BG27,2)):INDIRECT(ADDRESS(BH27,2))),"")</f>
        <v/>
      </c>
      <c r="BJ27" s="22"/>
    </row>
    <row r="28" spans="2:74" ht="18" customHeight="1" x14ac:dyDescent="0.2">
      <c r="B28" s="165"/>
      <c r="C28" s="166"/>
      <c r="D28" s="166"/>
      <c r="E28" s="167"/>
      <c r="F28" s="175"/>
      <c r="G28" s="175"/>
      <c r="H28" s="175"/>
      <c r="I28" s="175"/>
      <c r="J28" s="175"/>
      <c r="K28" s="175"/>
      <c r="L28" s="175"/>
      <c r="M28" s="175"/>
      <c r="N28" s="176"/>
      <c r="O28" s="165"/>
      <c r="P28" s="166"/>
      <c r="Q28" s="166"/>
      <c r="R28" s="166"/>
      <c r="S28" s="166"/>
      <c r="T28" s="166"/>
      <c r="U28" s="167"/>
      <c r="V28" s="156"/>
      <c r="W28" s="157"/>
      <c r="X28" s="157"/>
      <c r="Y28" s="157"/>
      <c r="Z28" s="156"/>
      <c r="AA28" s="157"/>
      <c r="AB28" s="157"/>
      <c r="AC28" s="157"/>
      <c r="AD28" s="156"/>
      <c r="AE28" s="157"/>
      <c r="AF28" s="157"/>
      <c r="AG28" s="157"/>
      <c r="AH28" s="156"/>
      <c r="AI28" s="157"/>
      <c r="AJ28" s="157"/>
      <c r="AK28" s="158"/>
      <c r="AL28" s="146"/>
      <c r="AM28" s="147"/>
      <c r="AN28" s="156"/>
      <c r="AO28" s="157"/>
      <c r="AP28" s="157"/>
      <c r="AQ28" s="157"/>
      <c r="AR28" s="157"/>
      <c r="AS28" s="147"/>
      <c r="AU28" s="37"/>
      <c r="AV28" s="22"/>
      <c r="AW28" s="22"/>
      <c r="AY28" s="52"/>
      <c r="AZ28" s="53" t="e">
        <f>IF(AZ17+AZ19+AZ21+AZ23+AZ25=AY27,0,ROUNDDOWN(AZ17+AZ19+AZ21+AZ23+AZ25,0))</f>
        <v>#REF!</v>
      </c>
      <c r="BA28" s="51"/>
      <c r="BB28" s="51"/>
      <c r="BC28" s="53">
        <f>IF(BC26=BB27,0,BC26)</f>
        <v>0</v>
      </c>
      <c r="BF28" s="94">
        <v>13</v>
      </c>
      <c r="BG28" s="105">
        <f t="shared" si="1"/>
        <v>511</v>
      </c>
      <c r="BH28" s="105">
        <f t="shared" si="1"/>
        <v>527</v>
      </c>
      <c r="BI28" s="95" t="str">
        <f ca="1">IF(COUNTA(INDIRECT(ADDRESS(BG28,2)):INDIRECT(ADDRESS(BH28,2)))&gt;0,COUNTA(INDIRECT(ADDRESS(BG28,2)):INDIRECT(ADDRESS(BH28,2))),"")</f>
        <v/>
      </c>
      <c r="BJ28" s="22"/>
    </row>
    <row r="29" spans="2:74" ht="15.75" customHeight="1" x14ac:dyDescent="0.2">
      <c r="D29" s="2" t="s">
        <v>22</v>
      </c>
      <c r="AD29" s="1" t="str">
        <f>IF(AND($F26="",$V26+$V27&gt;0),"事業の種類を選択してください。","")</f>
        <v/>
      </c>
      <c r="AN29" s="301">
        <f>IF(AN26=0,0,AN26+IF(AN28=0,AN27,AN28))</f>
        <v>0</v>
      </c>
      <c r="AO29" s="301"/>
      <c r="AP29" s="301"/>
      <c r="AQ29" s="301"/>
      <c r="AR29" s="301"/>
      <c r="BF29" s="94">
        <v>14</v>
      </c>
      <c r="BG29" s="105">
        <f t="shared" si="1"/>
        <v>552</v>
      </c>
      <c r="BH29" s="105">
        <f t="shared" si="1"/>
        <v>568</v>
      </c>
      <c r="BI29" s="95" t="str">
        <f ca="1">IF(COUNTA(INDIRECT(ADDRESS(BG29,2)):INDIRECT(ADDRESS(BH29,2)))&gt;0,COUNTA(INDIRECT(ADDRESS(BG29,2)):INDIRECT(ADDRESS(BH29,2))),"")</f>
        <v/>
      </c>
      <c r="BJ29" s="22"/>
    </row>
    <row r="30" spans="2:74" ht="15" customHeight="1" x14ac:dyDescent="0.2">
      <c r="AG30" s="9"/>
      <c r="AI30" s="10" t="s">
        <v>93</v>
      </c>
      <c r="AJ30" s="302"/>
      <c r="AK30" s="302"/>
      <c r="AL30" s="302"/>
      <c r="AM30" s="194" t="s">
        <v>53</v>
      </c>
      <c r="AN30" s="194"/>
      <c r="AO30" s="303"/>
      <c r="AP30" s="303"/>
      <c r="AQ30" s="303"/>
      <c r="AR30" s="303"/>
      <c r="AS30" s="11" t="s">
        <v>85</v>
      </c>
      <c r="AV30" s="23"/>
      <c r="BF30" s="94">
        <v>15</v>
      </c>
      <c r="BG30" s="105">
        <f t="shared" si="1"/>
        <v>593</v>
      </c>
      <c r="BH30" s="105">
        <f t="shared" si="1"/>
        <v>609</v>
      </c>
      <c r="BI30" s="95" t="str">
        <f ca="1">IF(COUNTA(INDIRECT(ADDRESS(BG30,2)):INDIRECT(ADDRESS(BH30,2)))&gt;0,COUNTA(INDIRECT(ADDRESS(BG30,2)):INDIRECT(ADDRESS(BH30,2))),"")</f>
        <v/>
      </c>
      <c r="BJ30" s="22"/>
    </row>
    <row r="31" spans="2:74" ht="15" customHeight="1" x14ac:dyDescent="0.2">
      <c r="D31" s="214"/>
      <c r="E31" s="214"/>
      <c r="F31" s="12" t="s">
        <v>0</v>
      </c>
      <c r="G31" s="214"/>
      <c r="H31" s="214"/>
      <c r="I31" s="12" t="s">
        <v>1</v>
      </c>
      <c r="J31" s="214"/>
      <c r="K31" s="214"/>
      <c r="L31" s="12" t="s">
        <v>23</v>
      </c>
      <c r="AG31" s="13"/>
      <c r="AI31" s="10" t="s">
        <v>109</v>
      </c>
      <c r="AJ31" s="303"/>
      <c r="AK31" s="303"/>
      <c r="AL31" s="11" t="s">
        <v>53</v>
      </c>
      <c r="AM31" s="303"/>
      <c r="AN31" s="303"/>
      <c r="AO31" s="11" t="s">
        <v>84</v>
      </c>
      <c r="AP31" s="303"/>
      <c r="AQ31" s="303"/>
      <c r="AR31" s="303"/>
      <c r="AS31" s="11" t="s">
        <v>85</v>
      </c>
      <c r="BF31" s="94">
        <v>16</v>
      </c>
      <c r="BG31" s="105">
        <f t="shared" si="1"/>
        <v>634</v>
      </c>
      <c r="BH31" s="105">
        <f t="shared" si="1"/>
        <v>650</v>
      </c>
      <c r="BI31" s="95" t="str">
        <f ca="1">IF(COUNTA(INDIRECT(ADDRESS(BG31,2)):INDIRECT(ADDRESS(BH31,2)))&gt;0,COUNTA(INDIRECT(ADDRESS(BG31,2)):INDIRECT(ADDRESS(BH31,2))),"")</f>
        <v/>
      </c>
      <c r="BJ31" s="22"/>
    </row>
    <row r="32" spans="2:74" ht="18" customHeight="1" x14ac:dyDescent="0.2">
      <c r="D32" s="9"/>
      <c r="E32" s="9"/>
      <c r="F32" s="9"/>
      <c r="G32" s="9"/>
      <c r="AA32" s="299" t="s">
        <v>24</v>
      </c>
      <c r="AB32" s="299"/>
      <c r="AC32" s="341"/>
      <c r="AD32" s="341"/>
      <c r="AE32" s="341"/>
      <c r="AF32" s="341"/>
      <c r="AG32" s="341"/>
      <c r="AH32" s="341"/>
      <c r="AI32" s="341"/>
      <c r="AJ32" s="341"/>
      <c r="AK32" s="341"/>
      <c r="AL32" s="341"/>
      <c r="AM32" s="341"/>
      <c r="AN32" s="341"/>
      <c r="AO32" s="341"/>
      <c r="AP32" s="341"/>
      <c r="AQ32" s="341"/>
      <c r="AR32" s="341"/>
      <c r="AS32" s="341"/>
      <c r="BF32" s="94">
        <v>17</v>
      </c>
      <c r="BG32" s="105">
        <f t="shared" si="1"/>
        <v>675</v>
      </c>
      <c r="BH32" s="105">
        <f t="shared" si="1"/>
        <v>691</v>
      </c>
      <c r="BI32" s="95" t="str">
        <f ca="1">IF(COUNTA(INDIRECT(ADDRESS(BG32,2)):INDIRECT(ADDRESS(BH32,2)))&gt;0,COUNTA(INDIRECT(ADDRESS(BG32,2)):INDIRECT(ADDRESS(BH32,2))),"")</f>
        <v/>
      </c>
      <c r="BJ32" s="22"/>
    </row>
    <row r="33" spans="2:62" ht="15" customHeight="1" x14ac:dyDescent="0.2">
      <c r="D33" s="9"/>
      <c r="E33" s="9"/>
      <c r="F33" s="9"/>
      <c r="G33" s="9"/>
      <c r="H33" s="3"/>
      <c r="X33" s="342" t="s">
        <v>25</v>
      </c>
      <c r="Y33" s="342"/>
      <c r="Z33" s="342"/>
      <c r="AA33" s="2"/>
      <c r="AB33" s="2"/>
      <c r="AC33" s="343"/>
      <c r="AD33" s="343"/>
      <c r="AE33" s="343"/>
      <c r="AF33" s="343"/>
      <c r="AG33" s="343"/>
      <c r="AH33" s="343"/>
      <c r="AI33" s="343"/>
      <c r="AJ33" s="343"/>
      <c r="AK33" s="343"/>
      <c r="AL33" s="343"/>
      <c r="AM33" s="343"/>
      <c r="AN33" s="343"/>
      <c r="AS33" s="14"/>
      <c r="BF33" s="94">
        <v>18</v>
      </c>
      <c r="BG33" s="105">
        <f t="shared" si="1"/>
        <v>716</v>
      </c>
      <c r="BH33" s="105">
        <f t="shared" si="1"/>
        <v>732</v>
      </c>
      <c r="BI33" s="95" t="str">
        <f ca="1">IF(COUNTA(INDIRECT(ADDRESS(BG33,2)):INDIRECT(ADDRESS(BH33,2)))&gt;0,COUNTA(INDIRECT(ADDRESS(BG33,2)):INDIRECT(ADDRESS(BH33,2))),"")</f>
        <v/>
      </c>
      <c r="BJ33" s="22"/>
    </row>
    <row r="34" spans="2:62" ht="15" customHeight="1" x14ac:dyDescent="0.2">
      <c r="D34" s="214"/>
      <c r="E34" s="214"/>
      <c r="F34" s="214"/>
      <c r="G34" s="214"/>
      <c r="H34" s="12" t="s">
        <v>26</v>
      </c>
      <c r="I34" s="12"/>
      <c r="J34" s="12"/>
      <c r="K34" s="12"/>
      <c r="L34" s="12"/>
      <c r="M34" s="12"/>
      <c r="N34" s="12"/>
      <c r="O34" s="12"/>
      <c r="P34" s="12"/>
      <c r="Q34" s="12"/>
      <c r="R34" s="15"/>
      <c r="S34" s="12"/>
      <c r="Y34" s="9"/>
      <c r="Z34" s="9"/>
      <c r="AA34" s="299" t="s">
        <v>27</v>
      </c>
      <c r="AB34" s="299"/>
      <c r="AC34" s="300"/>
      <c r="AD34" s="300"/>
      <c r="AE34" s="300"/>
      <c r="AF34" s="300"/>
      <c r="AG34" s="300"/>
      <c r="AH34" s="300"/>
      <c r="AI34" s="300"/>
      <c r="AJ34" s="300"/>
      <c r="AK34" s="300"/>
      <c r="AL34" s="300"/>
      <c r="AM34" s="300"/>
      <c r="AN34" s="300"/>
      <c r="AO34" s="32"/>
      <c r="AP34" s="32"/>
      <c r="AQ34" s="32"/>
      <c r="AR34" s="32"/>
      <c r="AS34" s="55"/>
      <c r="BF34" s="94">
        <v>19</v>
      </c>
      <c r="BG34" s="105">
        <f t="shared" ref="BG34:BH45" si="9">BG33+$BJ$14</f>
        <v>757</v>
      </c>
      <c r="BH34" s="105">
        <f t="shared" si="9"/>
        <v>773</v>
      </c>
      <c r="BI34" s="95" t="str">
        <f ca="1">IF(COUNTA(INDIRECT(ADDRESS(BG34,2)):INDIRECT(ADDRESS(BH34,2)))&gt;0,COUNTA(INDIRECT(ADDRESS(BG34,2)):INDIRECT(ADDRESS(BH34,2))),"")</f>
        <v/>
      </c>
      <c r="BJ34" s="22"/>
    </row>
    <row r="35" spans="2:62" ht="15" customHeight="1" x14ac:dyDescent="0.2">
      <c r="AC35" s="2"/>
      <c r="AD35" s="3" t="s">
        <v>96</v>
      </c>
      <c r="BF35" s="94">
        <v>20</v>
      </c>
      <c r="BG35" s="105">
        <f t="shared" si="9"/>
        <v>798</v>
      </c>
      <c r="BH35" s="105">
        <f t="shared" si="9"/>
        <v>814</v>
      </c>
      <c r="BI35" s="95" t="str">
        <f ca="1">IF(COUNTA(INDIRECT(ADDRESS(BG35,2)):INDIRECT(ADDRESS(BH35,2)))&gt;0,COUNTA(INDIRECT(ADDRESS(BG35,2)):INDIRECT(ADDRESS(BH35,2))),"")</f>
        <v/>
      </c>
      <c r="BJ35" s="22"/>
    </row>
    <row r="36" spans="2:62" ht="16.2" customHeight="1" x14ac:dyDescent="0.2">
      <c r="D36" s="16" t="s">
        <v>28</v>
      </c>
      <c r="E36" s="16"/>
      <c r="F36" s="2"/>
      <c r="G36" s="2"/>
      <c r="H36" s="2"/>
      <c r="I36" s="2"/>
      <c r="J36" s="2"/>
      <c r="K36" s="2"/>
      <c r="L36" s="2"/>
      <c r="M36" s="2"/>
      <c r="N36" s="2"/>
      <c r="O36" s="2"/>
      <c r="P36" s="2"/>
      <c r="Q36" s="2"/>
      <c r="R36" s="2"/>
      <c r="S36" s="2"/>
      <c r="T36" s="2"/>
      <c r="U36" s="2"/>
      <c r="V36" s="2"/>
      <c r="W36" s="2"/>
      <c r="X36" s="2"/>
      <c r="AA36" s="344" t="s">
        <v>29</v>
      </c>
      <c r="AB36" s="345"/>
      <c r="AC36" s="350" t="s">
        <v>97</v>
      </c>
      <c r="AD36" s="351"/>
      <c r="AE36" s="351"/>
      <c r="AF36" s="351"/>
      <c r="AG36" s="351"/>
      <c r="AH36" s="352"/>
      <c r="AI36" s="17"/>
      <c r="AJ36" s="356" t="s">
        <v>110</v>
      </c>
      <c r="AK36" s="356"/>
      <c r="AL36" s="356"/>
      <c r="AM36" s="356"/>
      <c r="AN36" s="356"/>
      <c r="AO36" s="20"/>
      <c r="AP36" s="358" t="s">
        <v>99</v>
      </c>
      <c r="AQ36" s="359"/>
      <c r="AR36" s="359"/>
      <c r="AS36" s="360"/>
      <c r="BF36" s="94">
        <v>21</v>
      </c>
      <c r="BG36" s="105">
        <f t="shared" si="9"/>
        <v>839</v>
      </c>
      <c r="BH36" s="105">
        <f t="shared" si="9"/>
        <v>855</v>
      </c>
      <c r="BI36" s="95" t="str">
        <f ca="1">IF(COUNTA(INDIRECT(ADDRESS(BG36,2)):INDIRECT(ADDRESS(BH36,2)))&gt;0,COUNTA(INDIRECT(ADDRESS(BG36,2)):INDIRECT(ADDRESS(BH36,2))),"")</f>
        <v/>
      </c>
      <c r="BJ36" s="22"/>
    </row>
    <row r="37" spans="2:62" ht="16.2" customHeight="1" x14ac:dyDescent="0.2">
      <c r="D37" s="88" t="s">
        <v>100</v>
      </c>
      <c r="E37" s="16"/>
      <c r="F37" s="2"/>
      <c r="G37" s="2"/>
      <c r="H37" s="2"/>
      <c r="I37" s="2"/>
      <c r="J37" s="2"/>
      <c r="K37" s="2"/>
      <c r="L37" s="2"/>
      <c r="M37" s="2"/>
      <c r="N37" s="2"/>
      <c r="O37" s="2"/>
      <c r="P37" s="2"/>
      <c r="Q37" s="2"/>
      <c r="R37" s="2"/>
      <c r="S37" s="2"/>
      <c r="T37" s="2"/>
      <c r="U37" s="2"/>
      <c r="V37" s="2"/>
      <c r="W37" s="2"/>
      <c r="X37" s="2"/>
      <c r="AA37" s="346"/>
      <c r="AB37" s="347"/>
      <c r="AC37" s="353"/>
      <c r="AD37" s="354"/>
      <c r="AE37" s="354"/>
      <c r="AF37" s="354"/>
      <c r="AG37" s="354"/>
      <c r="AH37" s="355"/>
      <c r="AI37" s="3"/>
      <c r="AJ37" s="357"/>
      <c r="AK37" s="357"/>
      <c r="AL37" s="357"/>
      <c r="AM37" s="357"/>
      <c r="AN37" s="357"/>
      <c r="AO37" s="19"/>
      <c r="AP37" s="361"/>
      <c r="AQ37" s="362"/>
      <c r="AR37" s="362"/>
      <c r="AS37" s="363"/>
      <c r="BF37" s="94">
        <v>22</v>
      </c>
      <c r="BG37" s="105">
        <f t="shared" si="9"/>
        <v>880</v>
      </c>
      <c r="BH37" s="105">
        <f t="shared" si="9"/>
        <v>896</v>
      </c>
      <c r="BI37" s="95" t="str">
        <f ca="1">IF(COUNTA(INDIRECT(ADDRESS(BG37,2)):INDIRECT(ADDRESS(BH37,2)))&gt;0,COUNTA(INDIRECT(ADDRESS(BG37,2)):INDIRECT(ADDRESS(BH37,2))),"")</f>
        <v/>
      </c>
      <c r="BJ37" s="22"/>
    </row>
    <row r="38" spans="2:62" ht="16.2" customHeight="1" x14ac:dyDescent="0.2">
      <c r="D38" s="16" t="s">
        <v>111</v>
      </c>
      <c r="E38" s="16"/>
      <c r="F38" s="2"/>
      <c r="G38" s="2"/>
      <c r="H38" s="2"/>
      <c r="I38" s="2"/>
      <c r="J38" s="2"/>
      <c r="K38" s="2"/>
      <c r="L38" s="2"/>
      <c r="M38" s="2"/>
      <c r="N38" s="2"/>
      <c r="O38" s="2"/>
      <c r="P38" s="2"/>
      <c r="Q38" s="2"/>
      <c r="R38" s="2"/>
      <c r="S38" s="2"/>
      <c r="T38" s="2"/>
      <c r="U38" s="2"/>
      <c r="V38" s="2"/>
      <c r="W38" s="2"/>
      <c r="X38" s="2"/>
      <c r="AA38" s="346"/>
      <c r="AB38" s="347"/>
      <c r="AC38" s="274"/>
      <c r="AD38" s="275"/>
      <c r="AE38" s="275"/>
      <c r="AF38" s="275"/>
      <c r="AG38" s="275"/>
      <c r="AH38" s="276"/>
      <c r="AI38" s="280"/>
      <c r="AJ38" s="281"/>
      <c r="AK38" s="281"/>
      <c r="AL38" s="281"/>
      <c r="AM38" s="281"/>
      <c r="AN38" s="281"/>
      <c r="AO38" s="282"/>
      <c r="AP38" s="268"/>
      <c r="AQ38" s="269"/>
      <c r="AR38" s="269"/>
      <c r="AS38" s="270"/>
      <c r="BF38" s="94">
        <v>23</v>
      </c>
      <c r="BG38" s="105">
        <f t="shared" si="9"/>
        <v>921</v>
      </c>
      <c r="BH38" s="105">
        <f t="shared" si="9"/>
        <v>937</v>
      </c>
      <c r="BI38" s="95" t="str">
        <f ca="1">IF(COUNTA(INDIRECT(ADDRESS(BG38,2)):INDIRECT(ADDRESS(BH38,2)))&gt;0,COUNTA(INDIRECT(ADDRESS(BG38,2)):INDIRECT(ADDRESS(BH38,2))),"")</f>
        <v/>
      </c>
      <c r="BJ38" s="22"/>
    </row>
    <row r="39" spans="2:62" ht="16.2" customHeight="1" x14ac:dyDescent="0.2">
      <c r="D39" s="18"/>
      <c r="E39" s="16"/>
      <c r="F39" s="2"/>
      <c r="G39" s="2"/>
      <c r="H39" s="2"/>
      <c r="I39" s="2"/>
      <c r="J39" s="2"/>
      <c r="K39" s="2"/>
      <c r="L39" s="2"/>
      <c r="M39" s="2"/>
      <c r="N39" s="2"/>
      <c r="O39" s="2"/>
      <c r="P39" s="2"/>
      <c r="Q39" s="2"/>
      <c r="R39" s="2"/>
      <c r="S39" s="2"/>
      <c r="T39" s="2"/>
      <c r="U39" s="2"/>
      <c r="V39" s="2"/>
      <c r="W39" s="2"/>
      <c r="X39" s="2"/>
      <c r="AA39" s="348"/>
      <c r="AB39" s="349"/>
      <c r="AC39" s="277"/>
      <c r="AD39" s="278"/>
      <c r="AE39" s="278"/>
      <c r="AF39" s="278"/>
      <c r="AG39" s="278"/>
      <c r="AH39" s="279"/>
      <c r="AI39" s="283"/>
      <c r="AJ39" s="284"/>
      <c r="AK39" s="284"/>
      <c r="AL39" s="284"/>
      <c r="AM39" s="284"/>
      <c r="AN39" s="284"/>
      <c r="AO39" s="285"/>
      <c r="AP39" s="271"/>
      <c r="AQ39" s="272"/>
      <c r="AR39" s="272"/>
      <c r="AS39" s="273"/>
      <c r="BF39" s="94">
        <v>24</v>
      </c>
      <c r="BG39" s="105">
        <f t="shared" si="9"/>
        <v>962</v>
      </c>
      <c r="BH39" s="105">
        <f t="shared" si="9"/>
        <v>978</v>
      </c>
      <c r="BI39" s="95" t="str">
        <f ca="1">IF(COUNTA(INDIRECT(ADDRESS(BG39,2)):INDIRECT(ADDRESS(BH39,2)))&gt;0,COUNTA(INDIRECT(ADDRESS(BG39,2)):INDIRECT(ADDRESS(BH39,2))),"")</f>
        <v/>
      </c>
      <c r="BJ39" s="22"/>
    </row>
    <row r="40" spans="2:62" ht="9" customHeight="1" x14ac:dyDescent="0.2">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c r="BF40" s="94">
        <v>25</v>
      </c>
      <c r="BG40" s="105">
        <f t="shared" si="9"/>
        <v>1003</v>
      </c>
      <c r="BH40" s="105">
        <f t="shared" si="9"/>
        <v>1019</v>
      </c>
      <c r="BI40" s="95" t="str">
        <f ca="1">IF(COUNTA(INDIRECT(ADDRESS(BG40,2)):INDIRECT(ADDRESS(BH40,2)))&gt;0,COUNTA(INDIRECT(ADDRESS(BG40,2)):INDIRECT(ADDRESS(BH40,2))),"")</f>
        <v/>
      </c>
      <c r="BJ40" s="22"/>
    </row>
    <row r="41" spans="2:62" ht="9" customHeight="1" x14ac:dyDescent="0.2">
      <c r="AQ41" s="35"/>
      <c r="AR41" s="35"/>
      <c r="AS41" s="35"/>
      <c r="BF41" s="94">
        <v>26</v>
      </c>
      <c r="BG41" s="105">
        <f t="shared" si="9"/>
        <v>1044</v>
      </c>
      <c r="BH41" s="105">
        <f t="shared" si="9"/>
        <v>1060</v>
      </c>
      <c r="BI41" s="95" t="str">
        <f ca="1">IF(COUNTA(INDIRECT(ADDRESS(BG41,2)):INDIRECT(ADDRESS(BH41,2)))&gt;0,COUNTA(INDIRECT(ADDRESS(BG41,2)):INDIRECT(ADDRESS(BH41,2))),"")</f>
        <v/>
      </c>
      <c r="BJ41" s="22"/>
    </row>
    <row r="42" spans="2:62" ht="7.5" customHeight="1" x14ac:dyDescent="0.2">
      <c r="X42" s="3"/>
      <c r="Y42" s="3"/>
      <c r="BF42" s="94">
        <v>27</v>
      </c>
      <c r="BG42" s="105">
        <f t="shared" si="9"/>
        <v>1085</v>
      </c>
      <c r="BH42" s="105">
        <f t="shared" si="9"/>
        <v>1101</v>
      </c>
      <c r="BI42" s="95" t="str">
        <f ca="1">IF(COUNTA(INDIRECT(ADDRESS(BG42,2)):INDIRECT(ADDRESS(BH42,2)))&gt;0,COUNTA(INDIRECT(ADDRESS(BG42,2)):INDIRECT(ADDRESS(BH42,2))),"")</f>
        <v/>
      </c>
      <c r="BJ42" s="22"/>
    </row>
    <row r="43" spans="2:62" ht="10.5" customHeight="1" x14ac:dyDescent="0.2">
      <c r="X43" s="3"/>
      <c r="Y43" s="3"/>
      <c r="BF43" s="94">
        <v>28</v>
      </c>
      <c r="BG43" s="105">
        <f t="shared" si="9"/>
        <v>1126</v>
      </c>
      <c r="BH43" s="105">
        <f t="shared" si="9"/>
        <v>1142</v>
      </c>
      <c r="BI43" s="95" t="str">
        <f ca="1">IF(COUNTA(INDIRECT(ADDRESS(BG43,2)):INDIRECT(ADDRESS(BH43,2)))&gt;0,COUNTA(INDIRECT(ADDRESS(BG43,2)):INDIRECT(ADDRESS(BH43,2))),"")</f>
        <v/>
      </c>
      <c r="BJ43" s="22"/>
    </row>
    <row r="44" spans="2:62" ht="5.25" customHeight="1" x14ac:dyDescent="0.2">
      <c r="X44" s="3"/>
      <c r="Y44" s="3"/>
      <c r="BF44" s="94">
        <v>29</v>
      </c>
      <c r="BG44" s="105">
        <f t="shared" si="9"/>
        <v>1167</v>
      </c>
      <c r="BH44" s="105">
        <f t="shared" si="9"/>
        <v>1183</v>
      </c>
      <c r="BI44" s="95" t="str">
        <f ca="1">IF(COUNTA(INDIRECT(ADDRESS(BG44,2)):INDIRECT(ADDRESS(BH44,2)))&gt;0,COUNTA(INDIRECT(ADDRESS(BG44,2)):INDIRECT(ADDRESS(BH44,2))),"")</f>
        <v/>
      </c>
      <c r="BJ44" s="22"/>
    </row>
    <row r="45" spans="2:62" ht="5.25" customHeight="1" thickBot="1" x14ac:dyDescent="0.25">
      <c r="X45" s="3"/>
      <c r="Y45" s="3"/>
      <c r="BF45" s="124">
        <v>30</v>
      </c>
      <c r="BG45" s="125">
        <f t="shared" si="9"/>
        <v>1208</v>
      </c>
      <c r="BH45" s="125">
        <f t="shared" si="9"/>
        <v>1224</v>
      </c>
      <c r="BI45" s="126" t="str">
        <f ca="1">IF(COUNTA(INDIRECT(ADDRESS(BG45,2)):INDIRECT(ADDRESS(BH45,2)))&gt;0,COUNTA(INDIRECT(ADDRESS(BG45,2)):INDIRECT(ADDRESS(BH45,2))),"")</f>
        <v/>
      </c>
      <c r="BJ45" s="22"/>
    </row>
    <row r="46" spans="2:62" ht="5.25" customHeight="1" x14ac:dyDescent="0.2">
      <c r="X46" s="3"/>
      <c r="Y46" s="3"/>
      <c r="BJ46" s="22"/>
    </row>
    <row r="47" spans="2:62" ht="5.25" customHeight="1" x14ac:dyDescent="0.2">
      <c r="X47" s="3"/>
      <c r="Y47" s="3"/>
    </row>
    <row r="48" spans="2:62" ht="17.25" customHeight="1" x14ac:dyDescent="0.2">
      <c r="B48" s="2" t="s">
        <v>35</v>
      </c>
      <c r="S48" s="9"/>
      <c r="T48" s="9"/>
      <c r="U48" s="9"/>
      <c r="V48" s="9"/>
      <c r="W48" s="9"/>
      <c r="AL48" s="25"/>
    </row>
    <row r="49" spans="2:74" ht="12.75" customHeight="1" x14ac:dyDescent="0.2">
      <c r="M49" s="26"/>
      <c r="N49" s="26"/>
      <c r="O49" s="26"/>
      <c r="P49" s="26"/>
      <c r="Q49" s="26"/>
      <c r="R49" s="26"/>
      <c r="S49" s="26"/>
      <c r="T49" s="27"/>
      <c r="U49" s="27"/>
      <c r="V49" s="27"/>
      <c r="W49" s="27"/>
      <c r="X49" s="27"/>
      <c r="Y49" s="27"/>
      <c r="Z49" s="27"/>
      <c r="AA49" s="26"/>
      <c r="AB49" s="26"/>
      <c r="AC49" s="26"/>
      <c r="AL49" s="25"/>
      <c r="AM49" s="330" t="s">
        <v>112</v>
      </c>
      <c r="AN49" s="331"/>
      <c r="AO49" s="331"/>
      <c r="AP49" s="332"/>
      <c r="AZ49" s="1"/>
    </row>
    <row r="50" spans="2:74" ht="12.75" customHeight="1" x14ac:dyDescent="0.2">
      <c r="M50" s="26"/>
      <c r="N50" s="26"/>
      <c r="O50" s="26"/>
      <c r="P50" s="26"/>
      <c r="Q50" s="26"/>
      <c r="R50" s="26"/>
      <c r="S50" s="26"/>
      <c r="T50" s="27"/>
      <c r="U50" s="27"/>
      <c r="V50" s="27"/>
      <c r="W50" s="27"/>
      <c r="X50" s="27"/>
      <c r="Y50" s="27"/>
      <c r="Z50" s="27"/>
      <c r="AA50" s="26"/>
      <c r="AB50" s="26"/>
      <c r="AC50" s="26"/>
      <c r="AL50" s="25"/>
      <c r="AM50" s="333"/>
      <c r="AN50" s="334"/>
      <c r="AO50" s="334"/>
      <c r="AP50" s="335"/>
    </row>
    <row r="51" spans="2:74" ht="12.75" customHeight="1" x14ac:dyDescent="0.2">
      <c r="M51" s="26"/>
      <c r="N51" s="26"/>
      <c r="O51" s="26"/>
      <c r="P51" s="26"/>
      <c r="Q51" s="26"/>
      <c r="R51" s="26"/>
      <c r="S51" s="26"/>
      <c r="T51" s="26"/>
      <c r="U51" s="26"/>
      <c r="V51" s="26"/>
      <c r="W51" s="26"/>
      <c r="X51" s="26"/>
      <c r="Y51" s="26"/>
      <c r="Z51" s="26"/>
      <c r="AA51" s="26"/>
      <c r="AB51" s="26"/>
      <c r="AC51" s="26"/>
      <c r="AL51" s="25"/>
      <c r="AM51" s="65"/>
      <c r="AN51" s="65"/>
    </row>
    <row r="52" spans="2:74" ht="6" customHeight="1" x14ac:dyDescent="0.2">
      <c r="M52" s="26"/>
      <c r="N52" s="26"/>
      <c r="O52" s="26"/>
      <c r="P52" s="26"/>
      <c r="Q52" s="26"/>
      <c r="R52" s="26"/>
      <c r="S52" s="26"/>
      <c r="T52" s="26"/>
      <c r="U52" s="26"/>
      <c r="V52" s="26"/>
      <c r="W52" s="26"/>
      <c r="X52" s="26"/>
      <c r="Y52" s="26"/>
      <c r="Z52" s="26"/>
      <c r="AA52" s="26"/>
      <c r="AB52" s="26"/>
      <c r="AC52" s="26"/>
      <c r="AL52" s="25"/>
      <c r="AM52" s="25"/>
    </row>
    <row r="53" spans="2:74" ht="12.75" customHeight="1" x14ac:dyDescent="0.2">
      <c r="B53" s="219" t="s">
        <v>2</v>
      </c>
      <c r="C53" s="220"/>
      <c r="D53" s="220"/>
      <c r="E53" s="220"/>
      <c r="F53" s="220"/>
      <c r="G53" s="220"/>
      <c r="H53" s="220"/>
      <c r="I53" s="220"/>
      <c r="J53" s="236" t="s">
        <v>10</v>
      </c>
      <c r="K53" s="236"/>
      <c r="L53" s="67" t="s">
        <v>3</v>
      </c>
      <c r="M53" s="236" t="s">
        <v>11</v>
      </c>
      <c r="N53" s="236"/>
      <c r="O53" s="237" t="s">
        <v>12</v>
      </c>
      <c r="P53" s="236"/>
      <c r="Q53" s="236"/>
      <c r="R53" s="236"/>
      <c r="S53" s="236"/>
      <c r="T53" s="236"/>
      <c r="U53" s="236" t="s">
        <v>13</v>
      </c>
      <c r="V53" s="236"/>
      <c r="W53" s="236"/>
      <c r="AD53" s="11"/>
      <c r="AE53" s="11"/>
      <c r="AF53" s="11"/>
      <c r="AG53" s="11"/>
      <c r="AH53" s="11"/>
      <c r="AI53" s="11"/>
      <c r="AJ53" s="11"/>
      <c r="AL53" s="296"/>
      <c r="AM53" s="212"/>
      <c r="AN53" s="290" t="s">
        <v>4</v>
      </c>
      <c r="AO53" s="290"/>
      <c r="AP53" s="212"/>
      <c r="AQ53" s="212"/>
      <c r="AR53" s="290" t="s">
        <v>5</v>
      </c>
      <c r="AS53" s="291"/>
    </row>
    <row r="54" spans="2:74" ht="13.95" customHeight="1" x14ac:dyDescent="0.2">
      <c r="B54" s="220"/>
      <c r="C54" s="220"/>
      <c r="D54" s="220"/>
      <c r="E54" s="220"/>
      <c r="F54" s="220"/>
      <c r="G54" s="220"/>
      <c r="H54" s="220"/>
      <c r="I54" s="220"/>
      <c r="J54" s="222"/>
      <c r="K54" s="224"/>
      <c r="L54" s="227"/>
      <c r="M54" s="230"/>
      <c r="N54" s="224"/>
      <c r="O54" s="230"/>
      <c r="P54" s="233"/>
      <c r="Q54" s="233"/>
      <c r="R54" s="233"/>
      <c r="S54" s="233"/>
      <c r="T54" s="224"/>
      <c r="U54" s="230"/>
      <c r="V54" s="233"/>
      <c r="W54" s="224"/>
      <c r="AD54" s="11"/>
      <c r="AE54" s="11"/>
      <c r="AF54" s="11"/>
      <c r="AG54" s="11"/>
      <c r="AH54" s="11"/>
      <c r="AI54" s="11"/>
      <c r="AJ54" s="11"/>
      <c r="AL54" s="297"/>
      <c r="AM54" s="213"/>
      <c r="AN54" s="292"/>
      <c r="AO54" s="292"/>
      <c r="AP54" s="213"/>
      <c r="AQ54" s="213"/>
      <c r="AR54" s="292"/>
      <c r="AS54" s="293"/>
    </row>
    <row r="55" spans="2:74" ht="9" customHeight="1" x14ac:dyDescent="0.2">
      <c r="B55" s="220"/>
      <c r="C55" s="220"/>
      <c r="D55" s="220"/>
      <c r="E55" s="220"/>
      <c r="F55" s="220"/>
      <c r="G55" s="220"/>
      <c r="H55" s="220"/>
      <c r="I55" s="220"/>
      <c r="J55" s="223"/>
      <c r="K55" s="225"/>
      <c r="L55" s="228"/>
      <c r="M55" s="231"/>
      <c r="N55" s="225"/>
      <c r="O55" s="231"/>
      <c r="P55" s="234"/>
      <c r="Q55" s="234"/>
      <c r="R55" s="234"/>
      <c r="S55" s="234"/>
      <c r="T55" s="225"/>
      <c r="U55" s="231"/>
      <c r="V55" s="234"/>
      <c r="W55" s="225"/>
      <c r="AD55" s="11"/>
      <c r="AE55" s="11"/>
      <c r="AF55" s="11"/>
      <c r="AG55" s="11"/>
      <c r="AH55" s="11"/>
      <c r="AI55" s="11"/>
      <c r="AJ55" s="11"/>
      <c r="AL55" s="298"/>
      <c r="AM55" s="214"/>
      <c r="AN55" s="294"/>
      <c r="AO55" s="294"/>
      <c r="AP55" s="214"/>
      <c r="AQ55" s="214"/>
      <c r="AR55" s="294"/>
      <c r="AS55" s="295"/>
    </row>
    <row r="56" spans="2:74" ht="6" customHeight="1" x14ac:dyDescent="0.2">
      <c r="B56" s="221"/>
      <c r="C56" s="221"/>
      <c r="D56" s="221"/>
      <c r="E56" s="221"/>
      <c r="F56" s="221"/>
      <c r="G56" s="221"/>
      <c r="H56" s="221"/>
      <c r="I56" s="221"/>
      <c r="J56" s="223"/>
      <c r="K56" s="226"/>
      <c r="L56" s="229"/>
      <c r="M56" s="232"/>
      <c r="N56" s="226"/>
      <c r="O56" s="232"/>
      <c r="P56" s="235"/>
      <c r="Q56" s="235"/>
      <c r="R56" s="235"/>
      <c r="S56" s="235"/>
      <c r="T56" s="226"/>
      <c r="U56" s="232"/>
      <c r="V56" s="235"/>
      <c r="W56" s="226"/>
    </row>
    <row r="57" spans="2:74" ht="15" customHeight="1" x14ac:dyDescent="0.2">
      <c r="B57" s="197" t="s">
        <v>36</v>
      </c>
      <c r="C57" s="198"/>
      <c r="D57" s="198"/>
      <c r="E57" s="198"/>
      <c r="F57" s="198"/>
      <c r="G57" s="198"/>
      <c r="H57" s="198"/>
      <c r="I57" s="199"/>
      <c r="J57" s="197" t="s">
        <v>6</v>
      </c>
      <c r="K57" s="198"/>
      <c r="L57" s="198"/>
      <c r="M57" s="198"/>
      <c r="N57" s="206"/>
      <c r="O57" s="209" t="s">
        <v>37</v>
      </c>
      <c r="P57" s="198"/>
      <c r="Q57" s="198"/>
      <c r="R57" s="198"/>
      <c r="S57" s="198"/>
      <c r="T57" s="198"/>
      <c r="U57" s="199"/>
      <c r="V57" s="68" t="s">
        <v>102</v>
      </c>
      <c r="W57" s="69"/>
      <c r="X57" s="69"/>
      <c r="Y57" s="215" t="s">
        <v>113</v>
      </c>
      <c r="Z57" s="215"/>
      <c r="AA57" s="215"/>
      <c r="AB57" s="215"/>
      <c r="AC57" s="215"/>
      <c r="AD57" s="215"/>
      <c r="AE57" s="215"/>
      <c r="AF57" s="215"/>
      <c r="AG57" s="215"/>
      <c r="AH57" s="215"/>
      <c r="AI57" s="69"/>
      <c r="AJ57" s="69"/>
      <c r="AK57" s="70"/>
      <c r="AL57" s="216" t="s">
        <v>54</v>
      </c>
      <c r="AM57" s="216"/>
      <c r="AN57" s="217" t="s">
        <v>104</v>
      </c>
      <c r="AO57" s="217"/>
      <c r="AP57" s="217"/>
      <c r="AQ57" s="217"/>
      <c r="AR57" s="217"/>
      <c r="AS57" s="218"/>
    </row>
    <row r="58" spans="2:74" ht="13.95" customHeight="1" x14ac:dyDescent="0.2">
      <c r="B58" s="200"/>
      <c r="C58" s="201"/>
      <c r="D58" s="201"/>
      <c r="E58" s="201"/>
      <c r="F58" s="201"/>
      <c r="G58" s="201"/>
      <c r="H58" s="201"/>
      <c r="I58" s="202"/>
      <c r="J58" s="200"/>
      <c r="K58" s="201"/>
      <c r="L58" s="201"/>
      <c r="M58" s="201"/>
      <c r="N58" s="207"/>
      <c r="O58" s="210"/>
      <c r="P58" s="201"/>
      <c r="Q58" s="201"/>
      <c r="R58" s="201"/>
      <c r="S58" s="201"/>
      <c r="T58" s="201"/>
      <c r="U58" s="202"/>
      <c r="V58" s="238" t="s">
        <v>7</v>
      </c>
      <c r="W58" s="239"/>
      <c r="X58" s="239"/>
      <c r="Y58" s="240"/>
      <c r="Z58" s="244" t="s">
        <v>16</v>
      </c>
      <c r="AA58" s="245"/>
      <c r="AB58" s="245"/>
      <c r="AC58" s="246"/>
      <c r="AD58" s="250" t="s">
        <v>17</v>
      </c>
      <c r="AE58" s="251"/>
      <c r="AF58" s="251"/>
      <c r="AG58" s="252"/>
      <c r="AH58" s="256" t="s">
        <v>47</v>
      </c>
      <c r="AI58" s="257"/>
      <c r="AJ58" s="257"/>
      <c r="AK58" s="258"/>
      <c r="AL58" s="262" t="s">
        <v>55</v>
      </c>
      <c r="AM58" s="262"/>
      <c r="AN58" s="264" t="s">
        <v>19</v>
      </c>
      <c r="AO58" s="265"/>
      <c r="AP58" s="265"/>
      <c r="AQ58" s="265"/>
      <c r="AR58" s="266"/>
      <c r="AS58" s="267"/>
      <c r="AY58" s="92" t="s">
        <v>73</v>
      </c>
      <c r="AZ58" s="92" t="s">
        <v>73</v>
      </c>
      <c r="BA58" s="92" t="s">
        <v>71</v>
      </c>
      <c r="BB58" s="286" t="s">
        <v>72</v>
      </c>
      <c r="BC58" s="287"/>
    </row>
    <row r="59" spans="2:74" ht="13.95" customHeight="1" x14ac:dyDescent="0.2">
      <c r="B59" s="203"/>
      <c r="C59" s="204"/>
      <c r="D59" s="204"/>
      <c r="E59" s="204"/>
      <c r="F59" s="204"/>
      <c r="G59" s="204"/>
      <c r="H59" s="204"/>
      <c r="I59" s="205"/>
      <c r="J59" s="203"/>
      <c r="K59" s="204"/>
      <c r="L59" s="204"/>
      <c r="M59" s="204"/>
      <c r="N59" s="208"/>
      <c r="O59" s="211"/>
      <c r="P59" s="204"/>
      <c r="Q59" s="204"/>
      <c r="R59" s="204"/>
      <c r="S59" s="204"/>
      <c r="T59" s="204"/>
      <c r="U59" s="205"/>
      <c r="V59" s="241"/>
      <c r="W59" s="242"/>
      <c r="X59" s="242"/>
      <c r="Y59" s="243"/>
      <c r="Z59" s="247"/>
      <c r="AA59" s="248"/>
      <c r="AB59" s="248"/>
      <c r="AC59" s="249"/>
      <c r="AD59" s="253"/>
      <c r="AE59" s="254"/>
      <c r="AF59" s="254"/>
      <c r="AG59" s="255"/>
      <c r="AH59" s="259"/>
      <c r="AI59" s="260"/>
      <c r="AJ59" s="260"/>
      <c r="AK59" s="261"/>
      <c r="AL59" s="263"/>
      <c r="AM59" s="263"/>
      <c r="AN59" s="288"/>
      <c r="AO59" s="288"/>
      <c r="AP59" s="288"/>
      <c r="AQ59" s="288"/>
      <c r="AR59" s="288"/>
      <c r="AS59" s="289"/>
      <c r="AY59" s="47"/>
      <c r="AZ59" s="48" t="s">
        <v>68</v>
      </c>
      <c r="BA59" s="48" t="s">
        <v>70</v>
      </c>
      <c r="BB59" s="93" t="s">
        <v>69</v>
      </c>
      <c r="BC59" s="48" t="s">
        <v>68</v>
      </c>
      <c r="BL59" s="22" t="s">
        <v>74</v>
      </c>
      <c r="BM59" s="22" t="s">
        <v>48</v>
      </c>
    </row>
    <row r="60" spans="2:74" ht="18" customHeight="1" x14ac:dyDescent="0.15">
      <c r="B60" s="183"/>
      <c r="C60" s="184"/>
      <c r="D60" s="184"/>
      <c r="E60" s="184"/>
      <c r="F60" s="184"/>
      <c r="G60" s="184"/>
      <c r="H60" s="184"/>
      <c r="I60" s="185"/>
      <c r="J60" s="183"/>
      <c r="K60" s="184"/>
      <c r="L60" s="184"/>
      <c r="M60" s="184"/>
      <c r="N60" s="189"/>
      <c r="O60" s="152"/>
      <c r="P60" s="74" t="s">
        <v>31</v>
      </c>
      <c r="Q60" s="150"/>
      <c r="R60" s="74" t="s">
        <v>1</v>
      </c>
      <c r="S60" s="148"/>
      <c r="T60" s="191" t="s">
        <v>118</v>
      </c>
      <c r="U60" s="191"/>
      <c r="V60" s="192"/>
      <c r="W60" s="193"/>
      <c r="X60" s="193"/>
      <c r="Y60" s="127" t="s">
        <v>8</v>
      </c>
      <c r="Z60" s="128"/>
      <c r="AA60" s="129"/>
      <c r="AB60" s="129"/>
      <c r="AC60" s="130" t="s">
        <v>8</v>
      </c>
      <c r="AD60" s="128"/>
      <c r="AE60" s="129"/>
      <c r="AF60" s="129"/>
      <c r="AG60" s="131" t="s">
        <v>8</v>
      </c>
      <c r="AH60" s="177"/>
      <c r="AI60" s="178"/>
      <c r="AJ60" s="178"/>
      <c r="AK60" s="179"/>
      <c r="AL60" s="136"/>
      <c r="AM60" s="137"/>
      <c r="AN60" s="177"/>
      <c r="AO60" s="178"/>
      <c r="AP60" s="178"/>
      <c r="AQ60" s="178"/>
      <c r="AR60" s="178"/>
      <c r="AS60" s="131" t="s">
        <v>8</v>
      </c>
      <c r="AV60" s="23" t="str">
        <f>IF(OR(O60="",Q60=""),"", IF(O60&lt;20,DATE(O60+118,Q60,IF(S60="",1,S60)),DATE(O60+88,Q60,IF(S60="",1,S60))))</f>
        <v/>
      </c>
      <c r="AW60" s="24" t="e">
        <f>IF(AV60&lt;=#REF!,"昔",IF(AV60&lt;=#REF!,"上",IF(AV60&lt;=#REF!,"中","下")))</f>
        <v>#REF!</v>
      </c>
      <c r="AX60" s="9" t="e">
        <f>IF(AV60&lt;=#REF!,5,IF(AV60&lt;=#REF!,7,IF(AV60&lt;=#REF!,9,11)))</f>
        <v>#REF!</v>
      </c>
      <c r="AY60" s="100"/>
      <c r="AZ60" s="101"/>
      <c r="BA60" s="102">
        <f>AN60</f>
        <v>0</v>
      </c>
      <c r="BB60" s="101"/>
      <c r="BC60" s="101"/>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186"/>
      <c r="C61" s="187"/>
      <c r="D61" s="187"/>
      <c r="E61" s="187"/>
      <c r="F61" s="187"/>
      <c r="G61" s="187"/>
      <c r="H61" s="187"/>
      <c r="I61" s="188"/>
      <c r="J61" s="186"/>
      <c r="K61" s="187"/>
      <c r="L61" s="187"/>
      <c r="M61" s="187"/>
      <c r="N61" s="190"/>
      <c r="O61" s="153"/>
      <c r="P61" s="11" t="s">
        <v>0</v>
      </c>
      <c r="Q61" s="151"/>
      <c r="R61" s="11" t="s">
        <v>1</v>
      </c>
      <c r="S61" s="149"/>
      <c r="T61" s="194" t="s">
        <v>21</v>
      </c>
      <c r="U61" s="194"/>
      <c r="V61" s="156"/>
      <c r="W61" s="157"/>
      <c r="X61" s="157"/>
      <c r="Y61" s="158"/>
      <c r="Z61" s="180"/>
      <c r="AA61" s="181"/>
      <c r="AB61" s="181"/>
      <c r="AC61" s="181"/>
      <c r="AD61" s="180"/>
      <c r="AE61" s="181"/>
      <c r="AF61" s="181"/>
      <c r="AG61" s="182"/>
      <c r="AH61" s="181"/>
      <c r="AI61" s="181"/>
      <c r="AJ61" s="181"/>
      <c r="AK61" s="182"/>
      <c r="AL61" s="195"/>
      <c r="AM61" s="196"/>
      <c r="AN61" s="156"/>
      <c r="AO61" s="157"/>
      <c r="AP61" s="157"/>
      <c r="AQ61" s="157"/>
      <c r="AR61" s="157"/>
      <c r="AS61" s="56"/>
      <c r="AV61" s="23"/>
      <c r="AW61" s="24"/>
      <c r="AY61" s="50">
        <f>AH61</f>
        <v>0</v>
      </c>
      <c r="AZ61" s="49" t="e">
        <f>IF(AV60&lt;=#REF!,AH61,IF(AND(AV60&gt;=#REF!,AV60&lt;=#REF!),AH61*105/108,AH61))</f>
        <v>#REF!</v>
      </c>
      <c r="BA61" s="48"/>
      <c r="BB61" s="49">
        <f>IF($AL61="賃金で算定",0,INT(AY61*$AL61/100))</f>
        <v>0</v>
      </c>
      <c r="BC61" s="49" t="e">
        <f>IF(AY61=AZ61,BB61,AZ61*$AL61/100)</f>
        <v>#REF!</v>
      </c>
      <c r="BL61" s="22" t="e">
        <f>IF(AY61=AZ61,0,1)</f>
        <v>#REF!</v>
      </c>
      <c r="BM61" s="22" t="e">
        <f>IF(BL61=1,AL61,"")</f>
        <v>#REF!</v>
      </c>
    </row>
    <row r="62" spans="2:74" ht="18" customHeight="1" x14ac:dyDescent="0.15">
      <c r="B62" s="183"/>
      <c r="C62" s="184"/>
      <c r="D62" s="184"/>
      <c r="E62" s="184"/>
      <c r="F62" s="184"/>
      <c r="G62" s="184"/>
      <c r="H62" s="184"/>
      <c r="I62" s="185"/>
      <c r="J62" s="183"/>
      <c r="K62" s="184"/>
      <c r="L62" s="184"/>
      <c r="M62" s="184"/>
      <c r="N62" s="189"/>
      <c r="O62" s="152"/>
      <c r="P62" s="74" t="s">
        <v>31</v>
      </c>
      <c r="Q62" s="150"/>
      <c r="R62" s="74" t="s">
        <v>1</v>
      </c>
      <c r="S62" s="148"/>
      <c r="T62" s="191" t="s">
        <v>118</v>
      </c>
      <c r="U62" s="191"/>
      <c r="V62" s="192"/>
      <c r="W62" s="193"/>
      <c r="X62" s="193"/>
      <c r="Y62" s="132"/>
      <c r="Z62" s="109"/>
      <c r="AA62" s="110"/>
      <c r="AB62" s="110"/>
      <c r="AC62" s="108"/>
      <c r="AD62" s="109"/>
      <c r="AE62" s="110"/>
      <c r="AF62" s="110"/>
      <c r="AG62" s="111"/>
      <c r="AH62" s="177"/>
      <c r="AI62" s="178"/>
      <c r="AJ62" s="178"/>
      <c r="AK62" s="179"/>
      <c r="AL62" s="136"/>
      <c r="AM62" s="137"/>
      <c r="AN62" s="177"/>
      <c r="AO62" s="178"/>
      <c r="AP62" s="178"/>
      <c r="AQ62" s="178"/>
      <c r="AR62" s="178"/>
      <c r="AS62" s="112"/>
      <c r="AV62" s="23" t="str">
        <f>IF(OR(O62="",Q62=""),"", IF(O62&lt;20,DATE(O62+118,Q62,IF(S62="",1,S62)),DATE(O62+88,Q62,IF(S62="",1,S62))))</f>
        <v/>
      </c>
      <c r="AW62" s="24" t="e">
        <f>IF(AV62&lt;=#REF!,"昔",IF(AV62&lt;=#REF!,"上",IF(AV62&lt;=#REF!,"中","下")))</f>
        <v>#REF!</v>
      </c>
      <c r="AX62" s="9" t="e">
        <f>IF(AV62&lt;=#REF!,5,IF(AV62&lt;=#REF!,7,IF(AV62&lt;=#REF!,9,11)))</f>
        <v>#REF!</v>
      </c>
      <c r="AY62" s="100"/>
      <c r="AZ62" s="101"/>
      <c r="BA62" s="102">
        <f t="shared" ref="BA62" si="10">AN62</f>
        <v>0</v>
      </c>
      <c r="BB62" s="101"/>
      <c r="BC62" s="101"/>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186"/>
      <c r="C63" s="187"/>
      <c r="D63" s="187"/>
      <c r="E63" s="187"/>
      <c r="F63" s="187"/>
      <c r="G63" s="187"/>
      <c r="H63" s="187"/>
      <c r="I63" s="188"/>
      <c r="J63" s="186"/>
      <c r="K63" s="187"/>
      <c r="L63" s="187"/>
      <c r="M63" s="187"/>
      <c r="N63" s="190"/>
      <c r="O63" s="153"/>
      <c r="P63" s="11" t="s">
        <v>0</v>
      </c>
      <c r="Q63" s="151"/>
      <c r="R63" s="11" t="s">
        <v>1</v>
      </c>
      <c r="S63" s="149"/>
      <c r="T63" s="194" t="s">
        <v>21</v>
      </c>
      <c r="U63" s="194"/>
      <c r="V63" s="156"/>
      <c r="W63" s="157"/>
      <c r="X63" s="157"/>
      <c r="Y63" s="158"/>
      <c r="Z63" s="180"/>
      <c r="AA63" s="181"/>
      <c r="AB63" s="181"/>
      <c r="AC63" s="181"/>
      <c r="AD63" s="180"/>
      <c r="AE63" s="181"/>
      <c r="AF63" s="181"/>
      <c r="AG63" s="182"/>
      <c r="AH63" s="181"/>
      <c r="AI63" s="181"/>
      <c r="AJ63" s="181"/>
      <c r="AK63" s="182"/>
      <c r="AL63" s="195"/>
      <c r="AM63" s="196"/>
      <c r="AN63" s="156"/>
      <c r="AO63" s="157"/>
      <c r="AP63" s="157"/>
      <c r="AQ63" s="157"/>
      <c r="AR63" s="157"/>
      <c r="AS63" s="56"/>
      <c r="AV63" s="23"/>
      <c r="AW63" s="24"/>
      <c r="AY63" s="50">
        <f t="shared" ref="AY63" si="11">AH63</f>
        <v>0</v>
      </c>
      <c r="AZ63" s="49" t="e">
        <f>IF(AV62&lt;=#REF!,AH63,IF(AND(AV62&gt;=#REF!,AV62&lt;=#REF!),AH63*105/108,AH63))</f>
        <v>#REF!</v>
      </c>
      <c r="BA63" s="48"/>
      <c r="BB63" s="49">
        <f t="shared" ref="BB63" si="12">IF($AL63="賃金で算定",0,INT(AY63*$AL63/100))</f>
        <v>0</v>
      </c>
      <c r="BC63" s="49" t="e">
        <f>IF(AY63=AZ63,BB63,AZ63*$AL63/100)</f>
        <v>#REF!</v>
      </c>
      <c r="BL63" s="22" t="e">
        <f>IF(AY63=AZ63,0,1)</f>
        <v>#REF!</v>
      </c>
      <c r="BM63" s="22" t="e">
        <f>IF(BL63=1,AL63,"")</f>
        <v>#REF!</v>
      </c>
    </row>
    <row r="64" spans="2:74" ht="18" customHeight="1" x14ac:dyDescent="0.15">
      <c r="B64" s="183"/>
      <c r="C64" s="184"/>
      <c r="D64" s="184"/>
      <c r="E64" s="184"/>
      <c r="F64" s="184"/>
      <c r="G64" s="184"/>
      <c r="H64" s="184"/>
      <c r="I64" s="185"/>
      <c r="J64" s="183"/>
      <c r="K64" s="184"/>
      <c r="L64" s="184"/>
      <c r="M64" s="184"/>
      <c r="N64" s="189"/>
      <c r="O64" s="152"/>
      <c r="P64" s="74" t="s">
        <v>31</v>
      </c>
      <c r="Q64" s="150"/>
      <c r="R64" s="74" t="s">
        <v>1</v>
      </c>
      <c r="S64" s="148"/>
      <c r="T64" s="191" t="s">
        <v>118</v>
      </c>
      <c r="U64" s="191"/>
      <c r="V64" s="192"/>
      <c r="W64" s="193"/>
      <c r="X64" s="193"/>
      <c r="Y64" s="132"/>
      <c r="Z64" s="109"/>
      <c r="AA64" s="110"/>
      <c r="AB64" s="110"/>
      <c r="AC64" s="108"/>
      <c r="AD64" s="109"/>
      <c r="AE64" s="110"/>
      <c r="AF64" s="110"/>
      <c r="AG64" s="111"/>
      <c r="AH64" s="177"/>
      <c r="AI64" s="178"/>
      <c r="AJ64" s="178"/>
      <c r="AK64" s="179"/>
      <c r="AL64" s="136"/>
      <c r="AM64" s="137"/>
      <c r="AN64" s="177"/>
      <c r="AO64" s="178"/>
      <c r="AP64" s="178"/>
      <c r="AQ64" s="178"/>
      <c r="AR64" s="178"/>
      <c r="AS64" s="112"/>
      <c r="AV64" s="23" t="str">
        <f>IF(OR(O64="",Q64=""),"", IF(O64&lt;20,DATE(O64+118,Q64,IF(S64="",1,S64)),DATE(O64+88,Q64,IF(S64="",1,S64))))</f>
        <v/>
      </c>
      <c r="AW64" s="24" t="e">
        <f>IF(AV64&lt;=#REF!,"昔",IF(AV64&lt;=#REF!,"上",IF(AV64&lt;=#REF!,"中","下")))</f>
        <v>#REF!</v>
      </c>
      <c r="AX64" s="9" t="e">
        <f>IF(AV64&lt;=#REF!,5,IF(AV64&lt;=#REF!,7,IF(AV64&lt;=#REF!,9,11)))</f>
        <v>#REF!</v>
      </c>
      <c r="AY64" s="100"/>
      <c r="AZ64" s="101"/>
      <c r="BA64" s="102">
        <f t="shared" ref="BA64" si="13">AN64</f>
        <v>0</v>
      </c>
      <c r="BB64" s="101"/>
      <c r="BC64" s="101"/>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186"/>
      <c r="C65" s="187"/>
      <c r="D65" s="187"/>
      <c r="E65" s="187"/>
      <c r="F65" s="187"/>
      <c r="G65" s="187"/>
      <c r="H65" s="187"/>
      <c r="I65" s="188"/>
      <c r="J65" s="186"/>
      <c r="K65" s="187"/>
      <c r="L65" s="187"/>
      <c r="M65" s="187"/>
      <c r="N65" s="190"/>
      <c r="O65" s="153"/>
      <c r="P65" s="11" t="s">
        <v>0</v>
      </c>
      <c r="Q65" s="151"/>
      <c r="R65" s="11" t="s">
        <v>1</v>
      </c>
      <c r="S65" s="149"/>
      <c r="T65" s="194" t="s">
        <v>21</v>
      </c>
      <c r="U65" s="194"/>
      <c r="V65" s="156"/>
      <c r="W65" s="157"/>
      <c r="X65" s="157"/>
      <c r="Y65" s="158"/>
      <c r="Z65" s="156"/>
      <c r="AA65" s="157"/>
      <c r="AB65" s="157"/>
      <c r="AC65" s="157"/>
      <c r="AD65" s="156"/>
      <c r="AE65" s="157"/>
      <c r="AF65" s="157"/>
      <c r="AG65" s="158"/>
      <c r="AH65" s="181"/>
      <c r="AI65" s="181"/>
      <c r="AJ65" s="181"/>
      <c r="AK65" s="182"/>
      <c r="AL65" s="195"/>
      <c r="AM65" s="196"/>
      <c r="AN65" s="156"/>
      <c r="AO65" s="157"/>
      <c r="AP65" s="157"/>
      <c r="AQ65" s="157"/>
      <c r="AR65" s="157"/>
      <c r="AS65" s="56"/>
      <c r="AV65" s="23"/>
      <c r="AW65" s="24"/>
      <c r="AY65" s="50">
        <f t="shared" ref="AY65" si="14">AH65</f>
        <v>0</v>
      </c>
      <c r="AZ65" s="49" t="e">
        <f>IF(AV64&lt;=#REF!,AH65,IF(AND(AV64&gt;=#REF!,AV64&lt;=#REF!),AH65*105/108,AH65))</f>
        <v>#REF!</v>
      </c>
      <c r="BA65" s="48"/>
      <c r="BB65" s="49">
        <f t="shared" ref="BB65" si="15">IF($AL65="賃金で算定",0,INT(AY65*$AL65/100))</f>
        <v>0</v>
      </c>
      <c r="BC65" s="49" t="e">
        <f>IF(AY65=AZ65,BB65,AZ65*$AL65/100)</f>
        <v>#REF!</v>
      </c>
      <c r="BL65" s="22" t="e">
        <f>IF(AY65=AZ65,0,1)</f>
        <v>#REF!</v>
      </c>
      <c r="BM65" s="22" t="e">
        <f>IF(BL65=1,AL65,"")</f>
        <v>#REF!</v>
      </c>
    </row>
    <row r="66" spans="2:74" ht="18" customHeight="1" x14ac:dyDescent="0.15">
      <c r="B66" s="183"/>
      <c r="C66" s="184"/>
      <c r="D66" s="184"/>
      <c r="E66" s="184"/>
      <c r="F66" s="184"/>
      <c r="G66" s="184"/>
      <c r="H66" s="184"/>
      <c r="I66" s="185"/>
      <c r="J66" s="183"/>
      <c r="K66" s="184"/>
      <c r="L66" s="184"/>
      <c r="M66" s="184"/>
      <c r="N66" s="189"/>
      <c r="O66" s="152"/>
      <c r="P66" s="74" t="s">
        <v>31</v>
      </c>
      <c r="Q66" s="150"/>
      <c r="R66" s="74" t="s">
        <v>1</v>
      </c>
      <c r="S66" s="148"/>
      <c r="T66" s="191" t="s">
        <v>118</v>
      </c>
      <c r="U66" s="191"/>
      <c r="V66" s="192"/>
      <c r="W66" s="193"/>
      <c r="X66" s="193"/>
      <c r="Y66" s="28"/>
      <c r="Z66" s="115"/>
      <c r="AA66" s="54"/>
      <c r="AB66" s="54"/>
      <c r="AC66" s="21"/>
      <c r="AD66" s="115"/>
      <c r="AE66" s="54"/>
      <c r="AF66" s="54"/>
      <c r="AG66" s="116"/>
      <c r="AH66" s="177"/>
      <c r="AI66" s="178"/>
      <c r="AJ66" s="178"/>
      <c r="AK66" s="179"/>
      <c r="AL66" s="136"/>
      <c r="AM66" s="137"/>
      <c r="AN66" s="177"/>
      <c r="AO66" s="178"/>
      <c r="AP66" s="178"/>
      <c r="AQ66" s="178"/>
      <c r="AR66" s="178"/>
      <c r="AS66" s="112"/>
      <c r="AV66" s="23" t="str">
        <f>IF(OR(O66="",Q66=""),"", IF(O66&lt;20,DATE(O66+118,Q66,IF(S66="",1,S66)),DATE(O66+88,Q66,IF(S66="",1,S66))))</f>
        <v/>
      </c>
      <c r="AW66" s="24" t="e">
        <f>IF(AV66&lt;=#REF!,"昔",IF(AV66&lt;=#REF!,"上",IF(AV66&lt;=#REF!,"中","下")))</f>
        <v>#REF!</v>
      </c>
      <c r="AX66" s="9" t="e">
        <f>IF(AV66&lt;=#REF!,5,IF(AV66&lt;=#REF!,7,IF(AV66&lt;=#REF!,9,11)))</f>
        <v>#REF!</v>
      </c>
      <c r="AY66" s="100"/>
      <c r="AZ66" s="101"/>
      <c r="BA66" s="102">
        <f t="shared" ref="BA66" si="16">AN66</f>
        <v>0</v>
      </c>
      <c r="BB66" s="101"/>
      <c r="BC66" s="101"/>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186"/>
      <c r="C67" s="187"/>
      <c r="D67" s="187"/>
      <c r="E67" s="187"/>
      <c r="F67" s="187"/>
      <c r="G67" s="187"/>
      <c r="H67" s="187"/>
      <c r="I67" s="188"/>
      <c r="J67" s="186"/>
      <c r="K67" s="187"/>
      <c r="L67" s="187"/>
      <c r="M67" s="187"/>
      <c r="N67" s="190"/>
      <c r="O67" s="153"/>
      <c r="P67" s="11" t="s">
        <v>0</v>
      </c>
      <c r="Q67" s="151"/>
      <c r="R67" s="11" t="s">
        <v>1</v>
      </c>
      <c r="S67" s="149"/>
      <c r="T67" s="194" t="s">
        <v>21</v>
      </c>
      <c r="U67" s="194"/>
      <c r="V67" s="156"/>
      <c r="W67" s="157"/>
      <c r="X67" s="157"/>
      <c r="Y67" s="158"/>
      <c r="Z67" s="180"/>
      <c r="AA67" s="181"/>
      <c r="AB67" s="181"/>
      <c r="AC67" s="181"/>
      <c r="AD67" s="180"/>
      <c r="AE67" s="181"/>
      <c r="AF67" s="181"/>
      <c r="AG67" s="182"/>
      <c r="AH67" s="181"/>
      <c r="AI67" s="181"/>
      <c r="AJ67" s="181"/>
      <c r="AK67" s="182"/>
      <c r="AL67" s="195"/>
      <c r="AM67" s="196"/>
      <c r="AN67" s="156"/>
      <c r="AO67" s="157"/>
      <c r="AP67" s="157"/>
      <c r="AQ67" s="157"/>
      <c r="AR67" s="157"/>
      <c r="AS67" s="56"/>
      <c r="AV67" s="23"/>
      <c r="AW67" s="24"/>
      <c r="AY67" s="50">
        <f t="shared" ref="AY67" si="17">AH67</f>
        <v>0</v>
      </c>
      <c r="AZ67" s="49" t="e">
        <f>IF(AV66&lt;=#REF!,AH67,IF(AND(AV66&gt;=#REF!,AV66&lt;=#REF!),AH67*105/108,AH67))</f>
        <v>#REF!</v>
      </c>
      <c r="BA67" s="48"/>
      <c r="BB67" s="49">
        <f t="shared" ref="BB67" si="18">IF($AL67="賃金で算定",0,INT(AY67*$AL67/100))</f>
        <v>0</v>
      </c>
      <c r="BC67" s="49" t="e">
        <f>IF(AY67=AZ67,BB67,AZ67*$AL67/100)</f>
        <v>#REF!</v>
      </c>
      <c r="BL67" s="22" t="e">
        <f>IF(AY67=AZ67,0,1)</f>
        <v>#REF!</v>
      </c>
      <c r="BM67" s="22" t="e">
        <f>IF(BL67=1,AL67,"")</f>
        <v>#REF!</v>
      </c>
    </row>
    <row r="68" spans="2:74" ht="18" customHeight="1" x14ac:dyDescent="0.15">
      <c r="B68" s="183"/>
      <c r="C68" s="184"/>
      <c r="D68" s="184"/>
      <c r="E68" s="184"/>
      <c r="F68" s="184"/>
      <c r="G68" s="184"/>
      <c r="H68" s="184"/>
      <c r="I68" s="185"/>
      <c r="J68" s="183"/>
      <c r="K68" s="184"/>
      <c r="L68" s="184"/>
      <c r="M68" s="184"/>
      <c r="N68" s="189"/>
      <c r="O68" s="152"/>
      <c r="P68" s="74" t="s">
        <v>31</v>
      </c>
      <c r="Q68" s="150"/>
      <c r="R68" s="74" t="s">
        <v>1</v>
      </c>
      <c r="S68" s="148"/>
      <c r="T68" s="191" t="s">
        <v>118</v>
      </c>
      <c r="U68" s="191"/>
      <c r="V68" s="192"/>
      <c r="W68" s="193"/>
      <c r="X68" s="193"/>
      <c r="Y68" s="132"/>
      <c r="Z68" s="109"/>
      <c r="AA68" s="110"/>
      <c r="AB68" s="110"/>
      <c r="AC68" s="108"/>
      <c r="AD68" s="109"/>
      <c r="AE68" s="110"/>
      <c r="AF68" s="110"/>
      <c r="AG68" s="111"/>
      <c r="AH68" s="177"/>
      <c r="AI68" s="178"/>
      <c r="AJ68" s="178"/>
      <c r="AK68" s="179"/>
      <c r="AL68" s="136"/>
      <c r="AM68" s="137"/>
      <c r="AN68" s="177"/>
      <c r="AO68" s="178"/>
      <c r="AP68" s="178"/>
      <c r="AQ68" s="178"/>
      <c r="AR68" s="178"/>
      <c r="AS68" s="112"/>
      <c r="AV68" s="23" t="str">
        <f>IF(OR(O68="",Q68=""),"", IF(O68&lt;20,DATE(O68+118,Q68,IF(S68="",1,S68)),DATE(O68+88,Q68,IF(S68="",1,S68))))</f>
        <v/>
      </c>
      <c r="AW68" s="24" t="e">
        <f>IF(AV68&lt;=#REF!,"昔",IF(AV68&lt;=#REF!,"上",IF(AV68&lt;=#REF!,"中","下")))</f>
        <v>#REF!</v>
      </c>
      <c r="AX68" s="9" t="e">
        <f>IF(AV68&lt;=#REF!,5,IF(AV68&lt;=#REF!,7,IF(AV68&lt;=#REF!,9,11)))</f>
        <v>#REF!</v>
      </c>
      <c r="AY68" s="100"/>
      <c r="AZ68" s="101"/>
      <c r="BA68" s="102">
        <f t="shared" ref="BA68" si="19">AN68</f>
        <v>0</v>
      </c>
      <c r="BB68" s="101"/>
      <c r="BC68" s="101"/>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186"/>
      <c r="C69" s="187"/>
      <c r="D69" s="187"/>
      <c r="E69" s="187"/>
      <c r="F69" s="187"/>
      <c r="G69" s="187"/>
      <c r="H69" s="187"/>
      <c r="I69" s="188"/>
      <c r="J69" s="186"/>
      <c r="K69" s="187"/>
      <c r="L69" s="187"/>
      <c r="M69" s="187"/>
      <c r="N69" s="190"/>
      <c r="O69" s="153"/>
      <c r="P69" s="11" t="s">
        <v>0</v>
      </c>
      <c r="Q69" s="151"/>
      <c r="R69" s="11" t="s">
        <v>1</v>
      </c>
      <c r="S69" s="149"/>
      <c r="T69" s="194" t="s">
        <v>21</v>
      </c>
      <c r="U69" s="194"/>
      <c r="V69" s="156"/>
      <c r="W69" s="157"/>
      <c r="X69" s="157"/>
      <c r="Y69" s="158"/>
      <c r="Z69" s="156"/>
      <c r="AA69" s="157"/>
      <c r="AB69" s="157"/>
      <c r="AC69" s="157"/>
      <c r="AD69" s="180"/>
      <c r="AE69" s="181"/>
      <c r="AF69" s="181"/>
      <c r="AG69" s="182"/>
      <c r="AH69" s="181"/>
      <c r="AI69" s="181"/>
      <c r="AJ69" s="181"/>
      <c r="AK69" s="182"/>
      <c r="AL69" s="195"/>
      <c r="AM69" s="196"/>
      <c r="AN69" s="156"/>
      <c r="AO69" s="157"/>
      <c r="AP69" s="157"/>
      <c r="AQ69" s="157"/>
      <c r="AR69" s="157"/>
      <c r="AS69" s="56"/>
      <c r="AV69" s="23"/>
      <c r="AW69" s="24"/>
      <c r="AY69" s="50">
        <f t="shared" ref="AY69" si="20">AH69</f>
        <v>0</v>
      </c>
      <c r="AZ69" s="49" t="e">
        <f>IF(AV68&lt;=#REF!,AH69,IF(AND(AV68&gt;=#REF!,AV68&lt;=#REF!),AH69*105/108,AH69))</f>
        <v>#REF!</v>
      </c>
      <c r="BA69" s="48"/>
      <c r="BB69" s="49">
        <f t="shared" ref="BB69" si="21">IF($AL69="賃金で算定",0,INT(AY69*$AL69/100))</f>
        <v>0</v>
      </c>
      <c r="BC69" s="49" t="e">
        <f>IF(AY69=AZ69,BB69,AZ69*$AL69/100)</f>
        <v>#REF!</v>
      </c>
      <c r="BL69" s="22" t="e">
        <f>IF(AY69=AZ69,0,1)</f>
        <v>#REF!</v>
      </c>
      <c r="BM69" s="22" t="e">
        <f>IF(BL69=1,AL69,"")</f>
        <v>#REF!</v>
      </c>
    </row>
    <row r="70" spans="2:74" ht="18" customHeight="1" x14ac:dyDescent="0.15">
      <c r="B70" s="183"/>
      <c r="C70" s="184"/>
      <c r="D70" s="184"/>
      <c r="E70" s="184"/>
      <c r="F70" s="184"/>
      <c r="G70" s="184"/>
      <c r="H70" s="184"/>
      <c r="I70" s="185"/>
      <c r="J70" s="183"/>
      <c r="K70" s="184"/>
      <c r="L70" s="184"/>
      <c r="M70" s="184"/>
      <c r="N70" s="189"/>
      <c r="O70" s="152"/>
      <c r="P70" s="74" t="s">
        <v>31</v>
      </c>
      <c r="Q70" s="150"/>
      <c r="R70" s="74" t="s">
        <v>1</v>
      </c>
      <c r="S70" s="148"/>
      <c r="T70" s="191" t="s">
        <v>118</v>
      </c>
      <c r="U70" s="191"/>
      <c r="V70" s="192"/>
      <c r="W70" s="193"/>
      <c r="X70" s="193"/>
      <c r="Y70" s="132"/>
      <c r="Z70" s="109"/>
      <c r="AA70" s="110"/>
      <c r="AB70" s="110"/>
      <c r="AC70" s="108"/>
      <c r="AD70" s="109"/>
      <c r="AE70" s="110"/>
      <c r="AF70" s="110"/>
      <c r="AG70" s="111"/>
      <c r="AH70" s="177"/>
      <c r="AI70" s="178"/>
      <c r="AJ70" s="178"/>
      <c r="AK70" s="179"/>
      <c r="AL70" s="136"/>
      <c r="AM70" s="137"/>
      <c r="AN70" s="177"/>
      <c r="AO70" s="178"/>
      <c r="AP70" s="178"/>
      <c r="AQ70" s="178"/>
      <c r="AR70" s="178"/>
      <c r="AS70" s="112"/>
      <c r="AV70" s="23" t="str">
        <f>IF(OR(O70="",Q70=""),"", IF(O70&lt;20,DATE(O70+118,Q70,IF(S70="",1,S70)),DATE(O70+88,Q70,IF(S70="",1,S70))))</f>
        <v/>
      </c>
      <c r="AW70" s="24" t="e">
        <f>IF(AV70&lt;=#REF!,"昔",IF(AV70&lt;=#REF!,"上",IF(AV70&lt;=#REF!,"中","下")))</f>
        <v>#REF!</v>
      </c>
      <c r="AX70" s="9" t="e">
        <f>IF(AV70&lt;=#REF!,5,IF(AV70&lt;=#REF!,7,IF(AV70&lt;=#REF!,9,11)))</f>
        <v>#REF!</v>
      </c>
      <c r="AY70" s="100"/>
      <c r="AZ70" s="101"/>
      <c r="BA70" s="102">
        <f t="shared" ref="BA70" si="22">AN70</f>
        <v>0</v>
      </c>
      <c r="BB70" s="101"/>
      <c r="BC70" s="101"/>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186"/>
      <c r="C71" s="187"/>
      <c r="D71" s="187"/>
      <c r="E71" s="187"/>
      <c r="F71" s="187"/>
      <c r="G71" s="187"/>
      <c r="H71" s="187"/>
      <c r="I71" s="188"/>
      <c r="J71" s="186"/>
      <c r="K71" s="187"/>
      <c r="L71" s="187"/>
      <c r="M71" s="187"/>
      <c r="N71" s="190"/>
      <c r="O71" s="153"/>
      <c r="P71" s="11" t="s">
        <v>0</v>
      </c>
      <c r="Q71" s="151"/>
      <c r="R71" s="11" t="s">
        <v>1</v>
      </c>
      <c r="S71" s="149"/>
      <c r="T71" s="194" t="s">
        <v>21</v>
      </c>
      <c r="U71" s="194"/>
      <c r="V71" s="156"/>
      <c r="W71" s="157"/>
      <c r="X71" s="157"/>
      <c r="Y71" s="158"/>
      <c r="Z71" s="156"/>
      <c r="AA71" s="157"/>
      <c r="AB71" s="157"/>
      <c r="AC71" s="157"/>
      <c r="AD71" s="180"/>
      <c r="AE71" s="181"/>
      <c r="AF71" s="181"/>
      <c r="AG71" s="182"/>
      <c r="AH71" s="181"/>
      <c r="AI71" s="181"/>
      <c r="AJ71" s="181"/>
      <c r="AK71" s="182"/>
      <c r="AL71" s="195"/>
      <c r="AM71" s="196"/>
      <c r="AN71" s="156"/>
      <c r="AO71" s="157"/>
      <c r="AP71" s="157"/>
      <c r="AQ71" s="157"/>
      <c r="AR71" s="157"/>
      <c r="AS71" s="56"/>
      <c r="AV71" s="23"/>
      <c r="AW71" s="24"/>
      <c r="AY71" s="50">
        <f t="shared" ref="AY71" si="23">AH71</f>
        <v>0</v>
      </c>
      <c r="AZ71" s="49" t="e">
        <f>IF(AV70&lt;=#REF!,AH71,IF(AND(AV70&gt;=#REF!,AV70&lt;=#REF!),AH71*105/108,AH71))</f>
        <v>#REF!</v>
      </c>
      <c r="BA71" s="48"/>
      <c r="BB71" s="49">
        <f t="shared" ref="BB71" si="24">IF($AL71="賃金で算定",0,INT(AY71*$AL71/100))</f>
        <v>0</v>
      </c>
      <c r="BC71" s="49" t="e">
        <f>IF(AY71=AZ71,BB71,AZ71*$AL71/100)</f>
        <v>#REF!</v>
      </c>
      <c r="BL71" s="22" t="e">
        <f>IF(AY71=AZ71,0,1)</f>
        <v>#REF!</v>
      </c>
      <c r="BM71" s="22" t="e">
        <f>IF(BL71=1,AL71,"")</f>
        <v>#REF!</v>
      </c>
    </row>
    <row r="72" spans="2:74" ht="18" customHeight="1" x14ac:dyDescent="0.15">
      <c r="B72" s="183"/>
      <c r="C72" s="184"/>
      <c r="D72" s="184"/>
      <c r="E72" s="184"/>
      <c r="F72" s="184"/>
      <c r="G72" s="184"/>
      <c r="H72" s="184"/>
      <c r="I72" s="185"/>
      <c r="J72" s="183"/>
      <c r="K72" s="184"/>
      <c r="L72" s="184"/>
      <c r="M72" s="184"/>
      <c r="N72" s="189"/>
      <c r="O72" s="152"/>
      <c r="P72" s="74" t="s">
        <v>31</v>
      </c>
      <c r="Q72" s="150"/>
      <c r="R72" s="74" t="s">
        <v>1</v>
      </c>
      <c r="S72" s="148"/>
      <c r="T72" s="191" t="s">
        <v>118</v>
      </c>
      <c r="U72" s="191"/>
      <c r="V72" s="192"/>
      <c r="W72" s="193"/>
      <c r="X72" s="193"/>
      <c r="Y72" s="132"/>
      <c r="Z72" s="109"/>
      <c r="AA72" s="110"/>
      <c r="AB72" s="110"/>
      <c r="AC72" s="108"/>
      <c r="AD72" s="109"/>
      <c r="AE72" s="110"/>
      <c r="AF72" s="110"/>
      <c r="AG72" s="111"/>
      <c r="AH72" s="177"/>
      <c r="AI72" s="178"/>
      <c r="AJ72" s="178"/>
      <c r="AK72" s="179"/>
      <c r="AL72" s="136"/>
      <c r="AM72" s="137"/>
      <c r="AN72" s="177"/>
      <c r="AO72" s="178"/>
      <c r="AP72" s="178"/>
      <c r="AQ72" s="178"/>
      <c r="AR72" s="178"/>
      <c r="AS72" s="112"/>
      <c r="AV72" s="23" t="str">
        <f>IF(OR(O72="",Q72=""),"", IF(O72&lt;20,DATE(O72+118,Q72,IF(S72="",1,S72)),DATE(O72+88,Q72,IF(S72="",1,S72))))</f>
        <v/>
      </c>
      <c r="AW72" s="24" t="e">
        <f>IF(AV72&lt;=#REF!,"昔",IF(AV72&lt;=#REF!,"上",IF(AV72&lt;=#REF!,"中","下")))</f>
        <v>#REF!</v>
      </c>
      <c r="AX72" s="9" t="e">
        <f>IF(AV72&lt;=#REF!,5,IF(AV72&lt;=#REF!,7,IF(AV72&lt;=#REF!,9,11)))</f>
        <v>#REF!</v>
      </c>
      <c r="AY72" s="100"/>
      <c r="AZ72" s="101"/>
      <c r="BA72" s="102">
        <f t="shared" ref="BA72" si="25">AN72</f>
        <v>0</v>
      </c>
      <c r="BB72" s="101"/>
      <c r="BC72" s="101"/>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186"/>
      <c r="C73" s="187"/>
      <c r="D73" s="187"/>
      <c r="E73" s="187"/>
      <c r="F73" s="187"/>
      <c r="G73" s="187"/>
      <c r="H73" s="187"/>
      <c r="I73" s="188"/>
      <c r="J73" s="186"/>
      <c r="K73" s="187"/>
      <c r="L73" s="187"/>
      <c r="M73" s="187"/>
      <c r="N73" s="190"/>
      <c r="O73" s="153"/>
      <c r="P73" s="11" t="s">
        <v>0</v>
      </c>
      <c r="Q73" s="151"/>
      <c r="R73" s="11" t="s">
        <v>1</v>
      </c>
      <c r="S73" s="149"/>
      <c r="T73" s="194" t="s">
        <v>21</v>
      </c>
      <c r="U73" s="194"/>
      <c r="V73" s="156"/>
      <c r="W73" s="157"/>
      <c r="X73" s="157"/>
      <c r="Y73" s="158"/>
      <c r="Z73" s="156"/>
      <c r="AA73" s="157"/>
      <c r="AB73" s="157"/>
      <c r="AC73" s="157"/>
      <c r="AD73" s="180"/>
      <c r="AE73" s="181"/>
      <c r="AF73" s="181"/>
      <c r="AG73" s="182"/>
      <c r="AH73" s="181"/>
      <c r="AI73" s="181"/>
      <c r="AJ73" s="181"/>
      <c r="AK73" s="182"/>
      <c r="AL73" s="195"/>
      <c r="AM73" s="196"/>
      <c r="AN73" s="156"/>
      <c r="AO73" s="157"/>
      <c r="AP73" s="157"/>
      <c r="AQ73" s="157"/>
      <c r="AR73" s="157"/>
      <c r="AS73" s="56"/>
      <c r="AV73" s="23"/>
      <c r="AW73" s="24"/>
      <c r="AY73" s="50">
        <f t="shared" ref="AY73" si="26">AH73</f>
        <v>0</v>
      </c>
      <c r="AZ73" s="49" t="e">
        <f>IF(AV72&lt;=#REF!,AH73,IF(AND(AV72&gt;=#REF!,AV72&lt;=#REF!),AH73*105/108,AH73))</f>
        <v>#REF!</v>
      </c>
      <c r="BA73" s="48"/>
      <c r="BB73" s="49">
        <f t="shared" ref="BB73" si="27">IF($AL73="賃金で算定",0,INT(AY73*$AL73/100))</f>
        <v>0</v>
      </c>
      <c r="BC73" s="49" t="e">
        <f>IF(AY73=AZ73,BB73,AZ73*$AL73/100)</f>
        <v>#REF!</v>
      </c>
      <c r="BL73" s="22" t="e">
        <f>IF(AY73=AZ73,0,1)</f>
        <v>#REF!</v>
      </c>
      <c r="BM73" s="22" t="e">
        <f>IF(BL73=1,AL73,"")</f>
        <v>#REF!</v>
      </c>
    </row>
    <row r="74" spans="2:74" ht="18" customHeight="1" x14ac:dyDescent="0.15">
      <c r="B74" s="183"/>
      <c r="C74" s="184"/>
      <c r="D74" s="184"/>
      <c r="E74" s="184"/>
      <c r="F74" s="184"/>
      <c r="G74" s="184"/>
      <c r="H74" s="184"/>
      <c r="I74" s="185"/>
      <c r="J74" s="183"/>
      <c r="K74" s="184"/>
      <c r="L74" s="184"/>
      <c r="M74" s="184"/>
      <c r="N74" s="189"/>
      <c r="O74" s="152"/>
      <c r="P74" s="74" t="s">
        <v>31</v>
      </c>
      <c r="Q74" s="150"/>
      <c r="R74" s="74" t="s">
        <v>1</v>
      </c>
      <c r="S74" s="148"/>
      <c r="T74" s="191" t="s">
        <v>118</v>
      </c>
      <c r="U74" s="191"/>
      <c r="V74" s="192"/>
      <c r="W74" s="193"/>
      <c r="X74" s="193"/>
      <c r="Y74" s="132"/>
      <c r="Z74" s="109"/>
      <c r="AA74" s="110"/>
      <c r="AB74" s="110"/>
      <c r="AC74" s="108"/>
      <c r="AD74" s="109"/>
      <c r="AE74" s="110"/>
      <c r="AF74" s="110"/>
      <c r="AG74" s="111"/>
      <c r="AH74" s="177"/>
      <c r="AI74" s="178"/>
      <c r="AJ74" s="178"/>
      <c r="AK74" s="179"/>
      <c r="AL74" s="136"/>
      <c r="AM74" s="137"/>
      <c r="AN74" s="177"/>
      <c r="AO74" s="178"/>
      <c r="AP74" s="178"/>
      <c r="AQ74" s="178"/>
      <c r="AR74" s="178"/>
      <c r="AS74" s="112"/>
      <c r="AV74" s="23" t="str">
        <f>IF(OR(O74="",Q74=""),"", IF(O74&lt;20,DATE(O74+118,Q74,IF(S74="",1,S74)),DATE(O74+88,Q74,IF(S74="",1,S74))))</f>
        <v/>
      </c>
      <c r="AW74" s="24" t="e">
        <f>IF(AV74&lt;=#REF!,"昔",IF(AV74&lt;=#REF!,"上",IF(AV74&lt;=#REF!,"中","下")))</f>
        <v>#REF!</v>
      </c>
      <c r="AX74" s="9" t="e">
        <f>IF(AV74&lt;=#REF!,5,IF(AV74&lt;=#REF!,7,IF(AV74&lt;=#REF!,9,11)))</f>
        <v>#REF!</v>
      </c>
      <c r="AY74" s="100"/>
      <c r="AZ74" s="101"/>
      <c r="BA74" s="102">
        <f t="shared" ref="BA74" si="28">AN74</f>
        <v>0</v>
      </c>
      <c r="BB74" s="101"/>
      <c r="BC74" s="101"/>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186"/>
      <c r="C75" s="187"/>
      <c r="D75" s="187"/>
      <c r="E75" s="187"/>
      <c r="F75" s="187"/>
      <c r="G75" s="187"/>
      <c r="H75" s="187"/>
      <c r="I75" s="188"/>
      <c r="J75" s="186"/>
      <c r="K75" s="187"/>
      <c r="L75" s="187"/>
      <c r="M75" s="187"/>
      <c r="N75" s="190"/>
      <c r="O75" s="153"/>
      <c r="P75" s="11" t="s">
        <v>0</v>
      </c>
      <c r="Q75" s="151"/>
      <c r="R75" s="11" t="s">
        <v>1</v>
      </c>
      <c r="S75" s="149"/>
      <c r="T75" s="194" t="s">
        <v>21</v>
      </c>
      <c r="U75" s="194"/>
      <c r="V75" s="156"/>
      <c r="W75" s="157"/>
      <c r="X75" s="157"/>
      <c r="Y75" s="158"/>
      <c r="Z75" s="156"/>
      <c r="AA75" s="157"/>
      <c r="AB75" s="157"/>
      <c r="AC75" s="157"/>
      <c r="AD75" s="180"/>
      <c r="AE75" s="181"/>
      <c r="AF75" s="181"/>
      <c r="AG75" s="182"/>
      <c r="AH75" s="181"/>
      <c r="AI75" s="181"/>
      <c r="AJ75" s="181"/>
      <c r="AK75" s="182"/>
      <c r="AL75" s="195"/>
      <c r="AM75" s="196"/>
      <c r="AN75" s="156"/>
      <c r="AO75" s="157"/>
      <c r="AP75" s="157"/>
      <c r="AQ75" s="157"/>
      <c r="AR75" s="157"/>
      <c r="AS75" s="56"/>
      <c r="AV75" s="23"/>
      <c r="AW75" s="24"/>
      <c r="AY75" s="50">
        <f t="shared" ref="AY75" si="29">AH75</f>
        <v>0</v>
      </c>
      <c r="AZ75" s="49" t="e">
        <f>IF(AV74&lt;=#REF!,AH75,IF(AND(AV74&gt;=#REF!,AV74&lt;=#REF!),AH75*105/108,AH75))</f>
        <v>#REF!</v>
      </c>
      <c r="BA75" s="48"/>
      <c r="BB75" s="49">
        <f t="shared" ref="BB75" si="30">IF($AL75="賃金で算定",0,INT(AY75*$AL75/100))</f>
        <v>0</v>
      </c>
      <c r="BC75" s="49" t="e">
        <f>IF(AY75=AZ75,BB75,AZ75*$AL75/100)</f>
        <v>#REF!</v>
      </c>
      <c r="BL75" s="22" t="e">
        <f>IF(AY75=AZ75,0,1)</f>
        <v>#REF!</v>
      </c>
      <c r="BM75" s="22" t="e">
        <f>IF(BL75=1,AL75,"")</f>
        <v>#REF!</v>
      </c>
    </row>
    <row r="76" spans="2:74" ht="18" customHeight="1" x14ac:dyDescent="0.15">
      <c r="B76" s="183"/>
      <c r="C76" s="184"/>
      <c r="D76" s="184"/>
      <c r="E76" s="184"/>
      <c r="F76" s="184"/>
      <c r="G76" s="184"/>
      <c r="H76" s="184"/>
      <c r="I76" s="185"/>
      <c r="J76" s="183"/>
      <c r="K76" s="184"/>
      <c r="L76" s="184"/>
      <c r="M76" s="184"/>
      <c r="N76" s="189"/>
      <c r="O76" s="152"/>
      <c r="P76" s="74" t="s">
        <v>31</v>
      </c>
      <c r="Q76" s="150"/>
      <c r="R76" s="74" t="s">
        <v>1</v>
      </c>
      <c r="S76" s="148"/>
      <c r="T76" s="191" t="s">
        <v>118</v>
      </c>
      <c r="U76" s="191"/>
      <c r="V76" s="192"/>
      <c r="W76" s="193"/>
      <c r="X76" s="193"/>
      <c r="Y76" s="132"/>
      <c r="Z76" s="109"/>
      <c r="AA76" s="110"/>
      <c r="AB76" s="110"/>
      <c r="AC76" s="108"/>
      <c r="AD76" s="109"/>
      <c r="AE76" s="110"/>
      <c r="AF76" s="110"/>
      <c r="AG76" s="111"/>
      <c r="AH76" s="177"/>
      <c r="AI76" s="178"/>
      <c r="AJ76" s="178"/>
      <c r="AK76" s="179"/>
      <c r="AL76" s="136"/>
      <c r="AM76" s="137"/>
      <c r="AN76" s="177"/>
      <c r="AO76" s="178"/>
      <c r="AP76" s="178"/>
      <c r="AQ76" s="178"/>
      <c r="AR76" s="178"/>
      <c r="AS76" s="112"/>
      <c r="AV76" s="23" t="str">
        <f>IF(OR(O76="",Q76=""),"", IF(O76&lt;20,DATE(O76+118,Q76,IF(S76="",1,S76)),DATE(O76+88,Q76,IF(S76="",1,S76))))</f>
        <v/>
      </c>
      <c r="AW76" s="24" t="e">
        <f>IF(AV76&lt;=#REF!,"昔",IF(AV76&lt;=#REF!,"上",IF(AV76&lt;=#REF!,"中","下")))</f>
        <v>#REF!</v>
      </c>
      <c r="AX76" s="9" t="e">
        <f>IF(AV76&lt;=#REF!,5,IF(AV76&lt;=#REF!,7,IF(AV76&lt;=#REF!,9,11)))</f>
        <v>#REF!</v>
      </c>
      <c r="AY76" s="100"/>
      <c r="AZ76" s="101"/>
      <c r="BA76" s="102">
        <f t="shared" ref="BA76" si="31">AN76</f>
        <v>0</v>
      </c>
      <c r="BB76" s="101"/>
      <c r="BC76" s="101"/>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186"/>
      <c r="C77" s="187"/>
      <c r="D77" s="187"/>
      <c r="E77" s="187"/>
      <c r="F77" s="187"/>
      <c r="G77" s="187"/>
      <c r="H77" s="187"/>
      <c r="I77" s="188"/>
      <c r="J77" s="186"/>
      <c r="K77" s="187"/>
      <c r="L77" s="187"/>
      <c r="M77" s="187"/>
      <c r="N77" s="190"/>
      <c r="O77" s="153"/>
      <c r="P77" s="11" t="s">
        <v>0</v>
      </c>
      <c r="Q77" s="151"/>
      <c r="R77" s="11" t="s">
        <v>1</v>
      </c>
      <c r="S77" s="149"/>
      <c r="T77" s="194" t="s">
        <v>21</v>
      </c>
      <c r="U77" s="194"/>
      <c r="V77" s="156"/>
      <c r="W77" s="157"/>
      <c r="X77" s="157"/>
      <c r="Y77" s="158"/>
      <c r="Z77" s="156"/>
      <c r="AA77" s="157"/>
      <c r="AB77" s="157"/>
      <c r="AC77" s="157"/>
      <c r="AD77" s="180"/>
      <c r="AE77" s="181"/>
      <c r="AF77" s="181"/>
      <c r="AG77" s="182"/>
      <c r="AH77" s="156"/>
      <c r="AI77" s="157"/>
      <c r="AJ77" s="157"/>
      <c r="AK77" s="158"/>
      <c r="AL77" s="195"/>
      <c r="AM77" s="196"/>
      <c r="AN77" s="156"/>
      <c r="AO77" s="157"/>
      <c r="AP77" s="157"/>
      <c r="AQ77" s="157"/>
      <c r="AR77" s="157"/>
      <c r="AS77" s="56"/>
      <c r="AV77" s="23"/>
      <c r="AW77" s="24"/>
      <c r="AY77" s="50">
        <f t="shared" ref="AY77" si="32">AH77</f>
        <v>0</v>
      </c>
      <c r="AZ77" s="49" t="e">
        <f>IF(AV76&lt;=#REF!,AH77,IF(AND(AV76&gt;=#REF!,AV76&lt;=#REF!),AH77*105/108,AH77))</f>
        <v>#REF!</v>
      </c>
      <c r="BA77" s="48"/>
      <c r="BB77" s="49">
        <f t="shared" ref="BB77" si="33">IF($AL77="賃金で算定",0,INT(AY77*$AL77/100))</f>
        <v>0</v>
      </c>
      <c r="BC77" s="49" t="e">
        <f>IF(AY77=AZ77,BB77,AZ77*$AL77/100)</f>
        <v>#REF!</v>
      </c>
      <c r="BL77" s="22" t="e">
        <f>IF(AY77=AZ77,0,1)</f>
        <v>#REF!</v>
      </c>
      <c r="BM77" s="22" t="e">
        <f>IF(BL77=1,AL77,"")</f>
        <v>#REF!</v>
      </c>
    </row>
    <row r="78" spans="2:74" ht="18" customHeight="1" x14ac:dyDescent="0.2">
      <c r="B78" s="159" t="s">
        <v>91</v>
      </c>
      <c r="C78" s="160"/>
      <c r="D78" s="160"/>
      <c r="E78" s="161"/>
      <c r="F78" s="168"/>
      <c r="G78" s="169"/>
      <c r="H78" s="169"/>
      <c r="I78" s="169"/>
      <c r="J78" s="169"/>
      <c r="K78" s="169"/>
      <c r="L78" s="169"/>
      <c r="M78" s="169"/>
      <c r="N78" s="170"/>
      <c r="O78" s="159" t="s">
        <v>92</v>
      </c>
      <c r="P78" s="160"/>
      <c r="Q78" s="160"/>
      <c r="R78" s="160"/>
      <c r="S78" s="160"/>
      <c r="T78" s="160"/>
      <c r="U78" s="161"/>
      <c r="V78" s="177"/>
      <c r="W78" s="178"/>
      <c r="X78" s="178"/>
      <c r="Y78" s="179"/>
      <c r="Z78" s="138"/>
      <c r="AA78" s="139"/>
      <c r="AB78" s="139"/>
      <c r="AC78" s="140"/>
      <c r="AD78" s="138"/>
      <c r="AE78" s="139"/>
      <c r="AF78" s="139"/>
      <c r="AG78" s="140"/>
      <c r="AH78" s="177"/>
      <c r="AI78" s="178"/>
      <c r="AJ78" s="178"/>
      <c r="AK78" s="179"/>
      <c r="AL78" s="138"/>
      <c r="AM78" s="141"/>
      <c r="AN78" s="177"/>
      <c r="AO78" s="178"/>
      <c r="AP78" s="178"/>
      <c r="AQ78" s="178"/>
      <c r="AR78" s="178"/>
      <c r="AS78" s="142"/>
      <c r="AW78" s="24"/>
      <c r="AY78" s="100"/>
      <c r="AZ78" s="117"/>
      <c r="BA78" s="118">
        <f>BA60+BA62+BA64+BA66+BA68+BA70+BA72+BA74+BA76</f>
        <v>0</v>
      </c>
      <c r="BB78" s="102">
        <f>BB61+BB63+BB65+BB67+BB69+BB71+BB73+BB75+BB77</f>
        <v>0</v>
      </c>
      <c r="BC78" s="102">
        <f>SUMIF(BL61:BL77,0,BC61:BC77)+ROUNDDOWN(ROUNDDOWN(BL78*105/108,0)*BM78/100,0)</f>
        <v>0</v>
      </c>
      <c r="BL78" s="22">
        <f>SUMIF(BL61:BL77,1,AH61:AK77)</f>
        <v>0</v>
      </c>
      <c r="BM78" s="22">
        <f>IF(COUNT(BM61:BM77)=0,0,SUM(BM61:BM77)/COUNT(BM61:BM77))</f>
        <v>0</v>
      </c>
      <c r="BV78" s="3"/>
    </row>
    <row r="79" spans="2:74" ht="18" customHeight="1" x14ac:dyDescent="0.2">
      <c r="B79" s="162"/>
      <c r="C79" s="163"/>
      <c r="D79" s="163"/>
      <c r="E79" s="164"/>
      <c r="F79" s="171"/>
      <c r="G79" s="172"/>
      <c r="H79" s="172"/>
      <c r="I79" s="172"/>
      <c r="J79" s="172"/>
      <c r="K79" s="172"/>
      <c r="L79" s="172"/>
      <c r="M79" s="172"/>
      <c r="N79" s="173"/>
      <c r="O79" s="162"/>
      <c r="P79" s="163"/>
      <c r="Q79" s="163"/>
      <c r="R79" s="163"/>
      <c r="S79" s="163"/>
      <c r="T79" s="163"/>
      <c r="U79" s="164"/>
      <c r="V79" s="180"/>
      <c r="W79" s="181"/>
      <c r="X79" s="181"/>
      <c r="Y79" s="182"/>
      <c r="Z79" s="180"/>
      <c r="AA79" s="181"/>
      <c r="AB79" s="181"/>
      <c r="AC79" s="181"/>
      <c r="AD79" s="180"/>
      <c r="AE79" s="181"/>
      <c r="AF79" s="181"/>
      <c r="AG79" s="181"/>
      <c r="AH79" s="180"/>
      <c r="AI79" s="181"/>
      <c r="AJ79" s="181"/>
      <c r="AK79" s="181"/>
      <c r="AL79" s="143"/>
      <c r="AM79" s="144"/>
      <c r="AN79" s="180"/>
      <c r="AO79" s="181"/>
      <c r="AP79" s="181"/>
      <c r="AQ79" s="181"/>
      <c r="AR79" s="181"/>
      <c r="AS79" s="144"/>
      <c r="AW79" s="24"/>
      <c r="AY79" s="119">
        <f>AY61+AY63+AY65+AY67+AY69+AY71+AY73+AY75+AY77</f>
        <v>0</v>
      </c>
      <c r="AZ79" s="120"/>
      <c r="BA79" s="120"/>
      <c r="BB79" s="121">
        <f>BB78</f>
        <v>0</v>
      </c>
      <c r="BC79" s="122"/>
    </row>
    <row r="80" spans="2:74" ht="18" customHeight="1" x14ac:dyDescent="0.2">
      <c r="B80" s="165"/>
      <c r="C80" s="166"/>
      <c r="D80" s="166"/>
      <c r="E80" s="167"/>
      <c r="F80" s="174"/>
      <c r="G80" s="175"/>
      <c r="H80" s="175"/>
      <c r="I80" s="175"/>
      <c r="J80" s="175"/>
      <c r="K80" s="175"/>
      <c r="L80" s="175"/>
      <c r="M80" s="175"/>
      <c r="N80" s="176"/>
      <c r="O80" s="165"/>
      <c r="P80" s="166"/>
      <c r="Q80" s="166"/>
      <c r="R80" s="166"/>
      <c r="S80" s="166"/>
      <c r="T80" s="166"/>
      <c r="U80" s="167"/>
      <c r="V80" s="156"/>
      <c r="W80" s="157"/>
      <c r="X80" s="157"/>
      <c r="Y80" s="158"/>
      <c r="Z80" s="156"/>
      <c r="AA80" s="157"/>
      <c r="AB80" s="157"/>
      <c r="AC80" s="157"/>
      <c r="AD80" s="156"/>
      <c r="AE80" s="157"/>
      <c r="AF80" s="157"/>
      <c r="AG80" s="157"/>
      <c r="AH80" s="156"/>
      <c r="AI80" s="157"/>
      <c r="AJ80" s="157"/>
      <c r="AK80" s="158"/>
      <c r="AL80" s="146"/>
      <c r="AM80" s="147"/>
      <c r="AN80" s="156"/>
      <c r="AO80" s="157"/>
      <c r="AP80" s="157"/>
      <c r="AQ80" s="157"/>
      <c r="AR80" s="157"/>
      <c r="AS80" s="147"/>
      <c r="AU80" s="37"/>
      <c r="AW80" s="24"/>
      <c r="AY80" s="52"/>
      <c r="AZ80" s="53" t="e">
        <f>IF(AZ61+AZ63+AZ65+AZ67+AZ69+AZ71+AZ73+AZ75+AZ77=AY79,0,ROUNDDOWN(AZ61+AZ63+AZ65+AZ67+AZ69+AZ71+AZ73+AZ75+AZ77,0))</f>
        <v>#REF!</v>
      </c>
      <c r="BA80" s="51"/>
      <c r="BB80" s="51"/>
      <c r="BC80" s="53">
        <f>IF(BC78=BB79,0,BC78)</f>
        <v>0</v>
      </c>
    </row>
    <row r="81" spans="30:49" ht="18" customHeight="1" x14ac:dyDescent="0.2">
      <c r="AD81" s="1" t="str">
        <f>IF(AND($F78="",$V78+$V79&gt;0),"事業の種類を選択してください。","")</f>
        <v/>
      </c>
      <c r="AN81" s="301">
        <f>IF(AN78=0,0,AN78+IF(AN80=0,AN79,AN80))</f>
        <v>0</v>
      </c>
      <c r="AO81" s="301"/>
      <c r="AP81" s="301"/>
      <c r="AQ81" s="301"/>
      <c r="AR81" s="301"/>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86</v>
      </c>
      <c r="V4" s="4"/>
      <c r="W4" s="4"/>
      <c r="X4" s="4"/>
      <c r="Y4" s="4"/>
      <c r="AC4" s="9"/>
    </row>
    <row r="5" spans="1:45" ht="13.2" customHeight="1" x14ac:dyDescent="0.2">
      <c r="M5" s="7"/>
      <c r="N5" s="339" t="s">
        <v>39</v>
      </c>
      <c r="O5" s="339"/>
      <c r="P5" s="339"/>
      <c r="Q5" s="339"/>
      <c r="R5" s="339"/>
      <c r="S5" s="339"/>
      <c r="T5" s="339"/>
      <c r="U5" s="339"/>
      <c r="V5" s="339"/>
      <c r="W5" s="339"/>
      <c r="X5" s="339"/>
      <c r="Y5" s="339"/>
      <c r="Z5" s="339"/>
      <c r="AA5" s="339"/>
      <c r="AB5" s="339"/>
      <c r="AC5" s="339"/>
      <c r="AD5" s="339"/>
      <c r="AE5" s="339"/>
      <c r="AF5" s="7"/>
      <c r="AM5" s="330" t="s">
        <v>80</v>
      </c>
      <c r="AN5" s="446"/>
      <c r="AO5" s="446"/>
      <c r="AP5" s="447"/>
    </row>
    <row r="6" spans="1:45" ht="13.2" customHeight="1" x14ac:dyDescent="0.2">
      <c r="M6" s="8"/>
      <c r="N6" s="340"/>
      <c r="O6" s="340"/>
      <c r="P6" s="340"/>
      <c r="Q6" s="340"/>
      <c r="R6" s="340"/>
      <c r="S6" s="340"/>
      <c r="T6" s="340"/>
      <c r="U6" s="340"/>
      <c r="V6" s="340"/>
      <c r="W6" s="340"/>
      <c r="X6" s="340"/>
      <c r="Y6" s="340"/>
      <c r="Z6" s="340"/>
      <c r="AA6" s="340"/>
      <c r="AB6" s="340"/>
      <c r="AC6" s="340"/>
      <c r="AD6" s="340"/>
      <c r="AE6" s="340"/>
      <c r="AF6" s="8"/>
      <c r="AM6" s="448"/>
      <c r="AN6" s="449"/>
      <c r="AO6" s="449"/>
      <c r="AP6" s="450"/>
    </row>
    <row r="7" spans="1:45" ht="12.75" customHeight="1" x14ac:dyDescent="0.2">
      <c r="AM7" s="66"/>
      <c r="AN7" s="66"/>
    </row>
    <row r="8" spans="1:45" ht="6" customHeight="1" x14ac:dyDescent="0.2"/>
    <row r="9" spans="1:45" ht="12" customHeight="1" x14ac:dyDescent="0.2">
      <c r="B9" s="219" t="s">
        <v>2</v>
      </c>
      <c r="C9" s="220"/>
      <c r="D9" s="220"/>
      <c r="E9" s="220"/>
      <c r="F9" s="220"/>
      <c r="G9" s="220"/>
      <c r="H9" s="220"/>
      <c r="I9" s="316"/>
      <c r="J9" s="236" t="s">
        <v>10</v>
      </c>
      <c r="K9" s="236"/>
      <c r="L9" s="67" t="s">
        <v>3</v>
      </c>
      <c r="M9" s="236" t="s">
        <v>11</v>
      </c>
      <c r="N9" s="236"/>
      <c r="O9" s="237" t="s">
        <v>12</v>
      </c>
      <c r="P9" s="236"/>
      <c r="Q9" s="236"/>
      <c r="R9" s="236"/>
      <c r="S9" s="236"/>
      <c r="T9" s="236"/>
      <c r="U9" s="236" t="s">
        <v>13</v>
      </c>
      <c r="V9" s="236"/>
      <c r="W9" s="236"/>
      <c r="AL9" s="439">
        <f>'報告書（事業主控）'!AL9</f>
        <v>0</v>
      </c>
      <c r="AM9" s="483"/>
      <c r="AN9" s="290" t="s">
        <v>4</v>
      </c>
      <c r="AO9" s="290"/>
      <c r="AP9" s="430">
        <f>'報告書（事業主控）'!AP9</f>
        <v>0</v>
      </c>
      <c r="AQ9" s="430"/>
      <c r="AR9" s="290" t="s">
        <v>5</v>
      </c>
      <c r="AS9" s="291"/>
    </row>
    <row r="10" spans="1:45" ht="13.95" customHeight="1" x14ac:dyDescent="0.2">
      <c r="B10" s="220"/>
      <c r="C10" s="220"/>
      <c r="D10" s="220"/>
      <c r="E10" s="220"/>
      <c r="F10" s="220"/>
      <c r="G10" s="220"/>
      <c r="H10" s="220"/>
      <c r="I10" s="316"/>
      <c r="J10" s="399">
        <f>'報告書（事業主控）'!J10</f>
        <v>0</v>
      </c>
      <c r="K10" s="475">
        <f>'報告書（事業主控）'!K10</f>
        <v>0</v>
      </c>
      <c r="L10" s="399">
        <f>'報告書（事業主控）'!L10</f>
        <v>0</v>
      </c>
      <c r="M10" s="463">
        <f>'報告書（事業主控）'!M10</f>
        <v>0</v>
      </c>
      <c r="N10" s="465">
        <f>'報告書（事業主控）'!N10</f>
        <v>0</v>
      </c>
      <c r="O10" s="399">
        <f>'報告書（事業主控）'!O10</f>
        <v>0</v>
      </c>
      <c r="P10" s="467">
        <f>'報告書（事業主控）'!P10</f>
        <v>0</v>
      </c>
      <c r="Q10" s="467">
        <f>'報告書（事業主控）'!Q10</f>
        <v>0</v>
      </c>
      <c r="R10" s="467">
        <f>'報告書（事業主控）'!R10</f>
        <v>0</v>
      </c>
      <c r="S10" s="467">
        <f>'報告書（事業主控）'!S10</f>
        <v>0</v>
      </c>
      <c r="T10" s="465">
        <f>'報告書（事業主控）'!T10</f>
        <v>0</v>
      </c>
      <c r="U10" s="399">
        <f>'報告書（事業主控）'!U10</f>
        <v>0</v>
      </c>
      <c r="V10" s="467">
        <f>'報告書（事業主控）'!V10</f>
        <v>0</v>
      </c>
      <c r="W10" s="481">
        <f>'報告書（事業主控）'!W10</f>
        <v>0</v>
      </c>
      <c r="AL10" s="484"/>
      <c r="AM10" s="485"/>
      <c r="AN10" s="292"/>
      <c r="AO10" s="292"/>
      <c r="AP10" s="431"/>
      <c r="AQ10" s="431"/>
      <c r="AR10" s="292"/>
      <c r="AS10" s="293"/>
    </row>
    <row r="11" spans="1:45" ht="9" customHeight="1" x14ac:dyDescent="0.2">
      <c r="B11" s="220"/>
      <c r="C11" s="220"/>
      <c r="D11" s="220"/>
      <c r="E11" s="220"/>
      <c r="F11" s="220"/>
      <c r="G11" s="220"/>
      <c r="H11" s="220"/>
      <c r="I11" s="316"/>
      <c r="J11" s="400"/>
      <c r="K11" s="476"/>
      <c r="L11" s="400"/>
      <c r="M11" s="464"/>
      <c r="N11" s="466"/>
      <c r="O11" s="400"/>
      <c r="P11" s="468"/>
      <c r="Q11" s="468"/>
      <c r="R11" s="468"/>
      <c r="S11" s="468"/>
      <c r="T11" s="466"/>
      <c r="U11" s="400"/>
      <c r="V11" s="468"/>
      <c r="W11" s="482"/>
      <c r="AL11" s="486"/>
      <c r="AM11" s="487"/>
      <c r="AN11" s="294"/>
      <c r="AO11" s="294"/>
      <c r="AP11" s="432"/>
      <c r="AQ11" s="432"/>
      <c r="AR11" s="294"/>
      <c r="AS11" s="295"/>
    </row>
    <row r="12" spans="1:45" ht="6" customHeight="1" x14ac:dyDescent="0.2">
      <c r="B12" s="221"/>
      <c r="C12" s="221"/>
      <c r="D12" s="221"/>
      <c r="E12" s="221"/>
      <c r="F12" s="221"/>
      <c r="G12" s="221"/>
      <c r="H12" s="221"/>
      <c r="I12" s="159"/>
      <c r="J12" s="400"/>
      <c r="K12" s="476"/>
      <c r="L12" s="400"/>
      <c r="M12" s="464"/>
      <c r="N12" s="466"/>
      <c r="O12" s="400"/>
      <c r="P12" s="468"/>
      <c r="Q12" s="468"/>
      <c r="R12" s="468"/>
      <c r="S12" s="468"/>
      <c r="T12" s="466"/>
      <c r="U12" s="400"/>
      <c r="V12" s="468"/>
      <c r="W12" s="482"/>
    </row>
    <row r="13" spans="1:45" s="3" customFormat="1" ht="15" customHeight="1" x14ac:dyDescent="0.2">
      <c r="A13" s="1"/>
      <c r="B13" s="197" t="s">
        <v>14</v>
      </c>
      <c r="C13" s="198"/>
      <c r="D13" s="198"/>
      <c r="E13" s="198"/>
      <c r="F13" s="198"/>
      <c r="G13" s="198"/>
      <c r="H13" s="198"/>
      <c r="I13" s="199"/>
      <c r="J13" s="197" t="s">
        <v>6</v>
      </c>
      <c r="K13" s="198"/>
      <c r="L13" s="198"/>
      <c r="M13" s="198"/>
      <c r="N13" s="206"/>
      <c r="O13" s="209" t="s">
        <v>15</v>
      </c>
      <c r="P13" s="198"/>
      <c r="Q13" s="198"/>
      <c r="R13" s="198"/>
      <c r="S13" s="198"/>
      <c r="T13" s="198"/>
      <c r="U13" s="199"/>
      <c r="V13" s="68" t="s">
        <v>87</v>
      </c>
      <c r="W13" s="69"/>
      <c r="X13" s="69"/>
      <c r="Y13" s="215" t="s">
        <v>88</v>
      </c>
      <c r="Z13" s="215"/>
      <c r="AA13" s="215"/>
      <c r="AB13" s="215"/>
      <c r="AC13" s="215"/>
      <c r="AD13" s="215"/>
      <c r="AE13" s="215"/>
      <c r="AF13" s="215"/>
      <c r="AG13" s="215"/>
      <c r="AH13" s="215"/>
      <c r="AI13" s="69"/>
      <c r="AJ13" s="69"/>
      <c r="AK13" s="70"/>
      <c r="AL13" s="71" t="s">
        <v>89</v>
      </c>
      <c r="AM13" s="72"/>
      <c r="AN13" s="217" t="s">
        <v>90</v>
      </c>
      <c r="AO13" s="217"/>
      <c r="AP13" s="217"/>
      <c r="AQ13" s="217"/>
      <c r="AR13" s="217"/>
      <c r="AS13" s="218"/>
    </row>
    <row r="14" spans="1:45" s="3" customFormat="1" ht="13.95" customHeight="1" x14ac:dyDescent="0.2">
      <c r="A14" s="1"/>
      <c r="B14" s="200"/>
      <c r="C14" s="201"/>
      <c r="D14" s="201"/>
      <c r="E14" s="201"/>
      <c r="F14" s="201"/>
      <c r="G14" s="201"/>
      <c r="H14" s="201"/>
      <c r="I14" s="202"/>
      <c r="J14" s="200"/>
      <c r="K14" s="201"/>
      <c r="L14" s="201"/>
      <c r="M14" s="201"/>
      <c r="N14" s="207"/>
      <c r="O14" s="210"/>
      <c r="P14" s="201"/>
      <c r="Q14" s="201"/>
      <c r="R14" s="201"/>
      <c r="S14" s="201"/>
      <c r="T14" s="201"/>
      <c r="U14" s="202"/>
      <c r="V14" s="238" t="s">
        <v>7</v>
      </c>
      <c r="W14" s="239"/>
      <c r="X14" s="239"/>
      <c r="Y14" s="240"/>
      <c r="Z14" s="244" t="s">
        <v>16</v>
      </c>
      <c r="AA14" s="245"/>
      <c r="AB14" s="245"/>
      <c r="AC14" s="246"/>
      <c r="AD14" s="250" t="s">
        <v>17</v>
      </c>
      <c r="AE14" s="251"/>
      <c r="AF14" s="251"/>
      <c r="AG14" s="252"/>
      <c r="AH14" s="421" t="s">
        <v>47</v>
      </c>
      <c r="AI14" s="290"/>
      <c r="AJ14" s="290"/>
      <c r="AK14" s="291"/>
      <c r="AL14" s="322" t="s">
        <v>18</v>
      </c>
      <c r="AM14" s="323"/>
      <c r="AN14" s="264" t="s">
        <v>19</v>
      </c>
      <c r="AO14" s="265"/>
      <c r="AP14" s="265"/>
      <c r="AQ14" s="265"/>
      <c r="AR14" s="266"/>
      <c r="AS14" s="267"/>
    </row>
    <row r="15" spans="1:45" s="3" customFormat="1" ht="13.95" customHeight="1" x14ac:dyDescent="0.2">
      <c r="A15" s="1"/>
      <c r="B15" s="203"/>
      <c r="C15" s="204"/>
      <c r="D15" s="204"/>
      <c r="E15" s="204"/>
      <c r="F15" s="204"/>
      <c r="G15" s="204"/>
      <c r="H15" s="204"/>
      <c r="I15" s="205"/>
      <c r="J15" s="203"/>
      <c r="K15" s="204"/>
      <c r="L15" s="204"/>
      <c r="M15" s="204"/>
      <c r="N15" s="208"/>
      <c r="O15" s="211"/>
      <c r="P15" s="204"/>
      <c r="Q15" s="204"/>
      <c r="R15" s="204"/>
      <c r="S15" s="204"/>
      <c r="T15" s="204"/>
      <c r="U15" s="205"/>
      <c r="V15" s="241"/>
      <c r="W15" s="242"/>
      <c r="X15" s="242"/>
      <c r="Y15" s="243"/>
      <c r="Z15" s="247"/>
      <c r="AA15" s="248"/>
      <c r="AB15" s="248"/>
      <c r="AC15" s="249"/>
      <c r="AD15" s="253"/>
      <c r="AE15" s="254"/>
      <c r="AF15" s="254"/>
      <c r="AG15" s="255"/>
      <c r="AH15" s="422"/>
      <c r="AI15" s="294"/>
      <c r="AJ15" s="294"/>
      <c r="AK15" s="295"/>
      <c r="AL15" s="324"/>
      <c r="AM15" s="325"/>
      <c r="AN15" s="288"/>
      <c r="AO15" s="288"/>
      <c r="AP15" s="288"/>
      <c r="AQ15" s="288"/>
      <c r="AR15" s="288"/>
      <c r="AS15" s="289"/>
    </row>
    <row r="16" spans="1:45" ht="18" customHeight="1" x14ac:dyDescent="0.15">
      <c r="B16" s="423">
        <f>'報告書（事業主控）'!B16</f>
        <v>0</v>
      </c>
      <c r="C16" s="424"/>
      <c r="D16" s="424"/>
      <c r="E16" s="424"/>
      <c r="F16" s="424"/>
      <c r="G16" s="424"/>
      <c r="H16" s="424"/>
      <c r="I16" s="425"/>
      <c r="J16" s="423">
        <f>'報告書（事業主控）'!J16</f>
        <v>0</v>
      </c>
      <c r="K16" s="424"/>
      <c r="L16" s="424"/>
      <c r="M16" s="424"/>
      <c r="N16" s="426"/>
      <c r="O16" s="73">
        <f>'報告書（事業主控）'!O16</f>
        <v>0</v>
      </c>
      <c r="P16" s="74" t="s">
        <v>0</v>
      </c>
      <c r="Q16" s="73">
        <f>'報告書（事業主控）'!Q16</f>
        <v>0</v>
      </c>
      <c r="R16" s="74" t="s">
        <v>1</v>
      </c>
      <c r="S16" s="73">
        <f>'報告書（事業主控）'!S16</f>
        <v>0</v>
      </c>
      <c r="T16" s="191" t="s">
        <v>20</v>
      </c>
      <c r="U16" s="191"/>
      <c r="V16" s="370">
        <f>'報告書（事業主控）'!V16:X16</f>
        <v>0</v>
      </c>
      <c r="W16" s="371"/>
      <c r="X16" s="371"/>
      <c r="Y16" s="75" t="s">
        <v>8</v>
      </c>
      <c r="Z16" s="76"/>
      <c r="AA16" s="77"/>
      <c r="AB16" s="77"/>
      <c r="AC16" s="75" t="s">
        <v>8</v>
      </c>
      <c r="AD16" s="76"/>
      <c r="AE16" s="77"/>
      <c r="AF16" s="77"/>
      <c r="AG16" s="78" t="s">
        <v>8</v>
      </c>
      <c r="AH16" s="472">
        <f>'報告書（事業主控）'!AH16</f>
        <v>0</v>
      </c>
      <c r="AI16" s="473"/>
      <c r="AJ16" s="473"/>
      <c r="AK16" s="474"/>
      <c r="AL16" s="76"/>
      <c r="AM16" s="79"/>
      <c r="AN16" s="364">
        <f>'報告書（事業主控）'!AN16</f>
        <v>0</v>
      </c>
      <c r="AO16" s="365"/>
      <c r="AP16" s="365"/>
      <c r="AQ16" s="365"/>
      <c r="AR16" s="365"/>
      <c r="AS16" s="78" t="s">
        <v>8</v>
      </c>
    </row>
    <row r="17" spans="2:45" ht="18" customHeight="1" x14ac:dyDescent="0.2">
      <c r="B17" s="469"/>
      <c r="C17" s="470"/>
      <c r="D17" s="470"/>
      <c r="E17" s="470"/>
      <c r="F17" s="470"/>
      <c r="G17" s="470"/>
      <c r="H17" s="470"/>
      <c r="I17" s="477"/>
      <c r="J17" s="469"/>
      <c r="K17" s="470"/>
      <c r="L17" s="470"/>
      <c r="M17" s="470"/>
      <c r="N17" s="471"/>
      <c r="O17" s="30">
        <f>'報告書（事業主控）'!O17</f>
        <v>0</v>
      </c>
      <c r="P17" s="11" t="s">
        <v>0</v>
      </c>
      <c r="Q17" s="30">
        <f>'報告書（事業主控）'!Q17</f>
        <v>0</v>
      </c>
      <c r="R17" s="11" t="s">
        <v>1</v>
      </c>
      <c r="S17" s="30">
        <f>'報告書（事業主控）'!S17</f>
        <v>0</v>
      </c>
      <c r="T17" s="194" t="s">
        <v>21</v>
      </c>
      <c r="U17" s="194"/>
      <c r="V17" s="368">
        <f>'報告書（事業主控）'!V17</f>
        <v>0</v>
      </c>
      <c r="W17" s="369"/>
      <c r="X17" s="369"/>
      <c r="Y17" s="369"/>
      <c r="Z17" s="368">
        <f>'報告書（事業主控）'!Z17</f>
        <v>0</v>
      </c>
      <c r="AA17" s="369"/>
      <c r="AB17" s="369"/>
      <c r="AC17" s="369"/>
      <c r="AD17" s="368">
        <f>'報告書（事業主控）'!AD17</f>
        <v>0</v>
      </c>
      <c r="AE17" s="369"/>
      <c r="AF17" s="369"/>
      <c r="AG17" s="369"/>
      <c r="AH17" s="368">
        <f>'報告書（事業主控）'!AH17</f>
        <v>0</v>
      </c>
      <c r="AI17" s="369"/>
      <c r="AJ17" s="369"/>
      <c r="AK17" s="377"/>
      <c r="AL17" s="375">
        <f>'報告書（事業主控）'!AL17</f>
        <v>0</v>
      </c>
      <c r="AM17" s="376"/>
      <c r="AN17" s="366">
        <f>'報告書（事業主控）'!AN17</f>
        <v>0</v>
      </c>
      <c r="AO17" s="367"/>
      <c r="AP17" s="367"/>
      <c r="AQ17" s="367"/>
      <c r="AR17" s="367"/>
      <c r="AS17" s="58"/>
    </row>
    <row r="18" spans="2:45" ht="18" customHeight="1" x14ac:dyDescent="0.2">
      <c r="B18" s="423">
        <f>'報告書（事業主控）'!B18</f>
        <v>0</v>
      </c>
      <c r="C18" s="424"/>
      <c r="D18" s="424"/>
      <c r="E18" s="424"/>
      <c r="F18" s="424"/>
      <c r="G18" s="424"/>
      <c r="H18" s="424"/>
      <c r="I18" s="425"/>
      <c r="J18" s="423">
        <f>'報告書（事業主控）'!J18</f>
        <v>0</v>
      </c>
      <c r="K18" s="424"/>
      <c r="L18" s="424"/>
      <c r="M18" s="424"/>
      <c r="N18" s="426"/>
      <c r="O18" s="73">
        <f>'報告書（事業主控）'!O18</f>
        <v>0</v>
      </c>
      <c r="P18" s="74" t="s">
        <v>0</v>
      </c>
      <c r="Q18" s="73">
        <f>'報告書（事業主控）'!Q18</f>
        <v>0</v>
      </c>
      <c r="R18" s="74" t="s">
        <v>1</v>
      </c>
      <c r="S18" s="73">
        <f>'報告書（事業主控）'!S18</f>
        <v>0</v>
      </c>
      <c r="T18" s="191" t="s">
        <v>20</v>
      </c>
      <c r="U18" s="191"/>
      <c r="V18" s="370">
        <f>'報告書（事業主控）'!V18:X18</f>
        <v>0</v>
      </c>
      <c r="W18" s="371"/>
      <c r="X18" s="371"/>
      <c r="Y18" s="80"/>
      <c r="Z18" s="81"/>
      <c r="AA18" s="82"/>
      <c r="AB18" s="82"/>
      <c r="AC18" s="80"/>
      <c r="AD18" s="81"/>
      <c r="AE18" s="82"/>
      <c r="AF18" s="82"/>
      <c r="AG18" s="80"/>
      <c r="AH18" s="364">
        <f>'報告書（事業主控）'!AH18</f>
        <v>0</v>
      </c>
      <c r="AI18" s="365"/>
      <c r="AJ18" s="365"/>
      <c r="AK18" s="374"/>
      <c r="AL18" s="81"/>
      <c r="AM18" s="83"/>
      <c r="AN18" s="364">
        <f>'報告書（事業主控）'!AN18</f>
        <v>0</v>
      </c>
      <c r="AO18" s="365"/>
      <c r="AP18" s="365"/>
      <c r="AQ18" s="365"/>
      <c r="AR18" s="365"/>
      <c r="AS18" s="84"/>
    </row>
    <row r="19" spans="2:45" ht="18" customHeight="1" x14ac:dyDescent="0.2">
      <c r="B19" s="469"/>
      <c r="C19" s="470"/>
      <c r="D19" s="470"/>
      <c r="E19" s="470"/>
      <c r="F19" s="470"/>
      <c r="G19" s="470"/>
      <c r="H19" s="470"/>
      <c r="I19" s="477"/>
      <c r="J19" s="469"/>
      <c r="K19" s="470"/>
      <c r="L19" s="470"/>
      <c r="M19" s="470"/>
      <c r="N19" s="471"/>
      <c r="O19" s="30">
        <f>'報告書（事業主控）'!O19</f>
        <v>0</v>
      </c>
      <c r="P19" s="11" t="s">
        <v>0</v>
      </c>
      <c r="Q19" s="30">
        <f>'報告書（事業主控）'!Q19</f>
        <v>0</v>
      </c>
      <c r="R19" s="11" t="s">
        <v>1</v>
      </c>
      <c r="S19" s="30">
        <f>'報告書（事業主控）'!S19</f>
        <v>0</v>
      </c>
      <c r="T19" s="194" t="s">
        <v>21</v>
      </c>
      <c r="U19" s="194"/>
      <c r="V19" s="368">
        <f>'報告書（事業主控）'!V19</f>
        <v>0</v>
      </c>
      <c r="W19" s="369"/>
      <c r="X19" s="369"/>
      <c r="Y19" s="369"/>
      <c r="Z19" s="368">
        <f>'報告書（事業主控）'!Z19</f>
        <v>0</v>
      </c>
      <c r="AA19" s="369"/>
      <c r="AB19" s="369"/>
      <c r="AC19" s="369"/>
      <c r="AD19" s="368">
        <f>'報告書（事業主控）'!AD19</f>
        <v>0</v>
      </c>
      <c r="AE19" s="369"/>
      <c r="AF19" s="369"/>
      <c r="AG19" s="369"/>
      <c r="AH19" s="368">
        <f>'報告書（事業主控）'!AH19</f>
        <v>0</v>
      </c>
      <c r="AI19" s="369"/>
      <c r="AJ19" s="369"/>
      <c r="AK19" s="377"/>
      <c r="AL19" s="375">
        <f>'報告書（事業主控）'!AL19</f>
        <v>0</v>
      </c>
      <c r="AM19" s="376"/>
      <c r="AN19" s="366">
        <f>'報告書（事業主控）'!AN19</f>
        <v>0</v>
      </c>
      <c r="AO19" s="367"/>
      <c r="AP19" s="367"/>
      <c r="AQ19" s="367"/>
      <c r="AR19" s="367"/>
      <c r="AS19" s="58"/>
    </row>
    <row r="20" spans="2:45" ht="18" customHeight="1" x14ac:dyDescent="0.2">
      <c r="B20" s="423">
        <f>'報告書（事業主控）'!B20</f>
        <v>0</v>
      </c>
      <c r="C20" s="424"/>
      <c r="D20" s="424"/>
      <c r="E20" s="424"/>
      <c r="F20" s="424"/>
      <c r="G20" s="424"/>
      <c r="H20" s="424"/>
      <c r="I20" s="425"/>
      <c r="J20" s="423">
        <f>'報告書（事業主控）'!J20</f>
        <v>0</v>
      </c>
      <c r="K20" s="424"/>
      <c r="L20" s="424"/>
      <c r="M20" s="424"/>
      <c r="N20" s="426"/>
      <c r="O20" s="73">
        <f>'報告書（事業主控）'!O20</f>
        <v>0</v>
      </c>
      <c r="P20" s="74" t="s">
        <v>31</v>
      </c>
      <c r="Q20" s="73">
        <f>'報告書（事業主控）'!Q20</f>
        <v>0</v>
      </c>
      <c r="R20" s="74" t="s">
        <v>32</v>
      </c>
      <c r="S20" s="73">
        <f>'報告書（事業主控）'!S20</f>
        <v>0</v>
      </c>
      <c r="T20" s="191" t="s">
        <v>33</v>
      </c>
      <c r="U20" s="191"/>
      <c r="V20" s="370">
        <f>'報告書（事業主控）'!V20:X20</f>
        <v>0</v>
      </c>
      <c r="W20" s="371"/>
      <c r="X20" s="371"/>
      <c r="Y20" s="80"/>
      <c r="Z20" s="81"/>
      <c r="AA20" s="82"/>
      <c r="AB20" s="82"/>
      <c r="AC20" s="80"/>
      <c r="AD20" s="81"/>
      <c r="AE20" s="82"/>
      <c r="AF20" s="82"/>
      <c r="AG20" s="80"/>
      <c r="AH20" s="364">
        <f>'報告書（事業主控）'!AH20</f>
        <v>0</v>
      </c>
      <c r="AI20" s="365"/>
      <c r="AJ20" s="365"/>
      <c r="AK20" s="374"/>
      <c r="AL20" s="81"/>
      <c r="AM20" s="83"/>
      <c r="AN20" s="364">
        <f>'報告書（事業主控）'!AN20</f>
        <v>0</v>
      </c>
      <c r="AO20" s="365"/>
      <c r="AP20" s="365"/>
      <c r="AQ20" s="365"/>
      <c r="AR20" s="365"/>
      <c r="AS20" s="84"/>
    </row>
    <row r="21" spans="2:45" ht="18" customHeight="1" x14ac:dyDescent="0.2">
      <c r="B21" s="392"/>
      <c r="C21" s="393"/>
      <c r="D21" s="393"/>
      <c r="E21" s="393"/>
      <c r="F21" s="393"/>
      <c r="G21" s="393"/>
      <c r="H21" s="393"/>
      <c r="I21" s="394"/>
      <c r="J21" s="392"/>
      <c r="K21" s="393"/>
      <c r="L21" s="393"/>
      <c r="M21" s="393"/>
      <c r="N21" s="396"/>
      <c r="O21" s="31">
        <f>'報告書（事業主控）'!O21</f>
        <v>0</v>
      </c>
      <c r="P21" s="55" t="s">
        <v>31</v>
      </c>
      <c r="Q21" s="31">
        <f>'報告書（事業主控）'!Q21</f>
        <v>0</v>
      </c>
      <c r="R21" s="55" t="s">
        <v>32</v>
      </c>
      <c r="S21" s="31">
        <f>'報告書（事業主控）'!S21</f>
        <v>0</v>
      </c>
      <c r="T21" s="397" t="s">
        <v>34</v>
      </c>
      <c r="U21" s="397"/>
      <c r="V21" s="366">
        <f>'報告書（事業主控）'!V21</f>
        <v>0</v>
      </c>
      <c r="W21" s="367"/>
      <c r="X21" s="367"/>
      <c r="Y21" s="373"/>
      <c r="Z21" s="366">
        <f>'報告書（事業主控）'!Z21</f>
        <v>0</v>
      </c>
      <c r="AA21" s="367"/>
      <c r="AB21" s="367"/>
      <c r="AC21" s="367"/>
      <c r="AD21" s="366">
        <f>'報告書（事業主控）'!AD21</f>
        <v>0</v>
      </c>
      <c r="AE21" s="367"/>
      <c r="AF21" s="367"/>
      <c r="AG21" s="367"/>
      <c r="AH21" s="368">
        <f>'報告書（事業主控）'!AH21</f>
        <v>0</v>
      </c>
      <c r="AI21" s="369"/>
      <c r="AJ21" s="369"/>
      <c r="AK21" s="377"/>
      <c r="AL21" s="375">
        <f>'報告書（事業主控）'!AL21</f>
        <v>0</v>
      </c>
      <c r="AM21" s="376"/>
      <c r="AN21" s="366">
        <f>'報告書（事業主控）'!AN21</f>
        <v>0</v>
      </c>
      <c r="AO21" s="367"/>
      <c r="AP21" s="367"/>
      <c r="AQ21" s="367"/>
      <c r="AR21" s="367"/>
      <c r="AS21" s="58"/>
    </row>
    <row r="22" spans="2:45" ht="18" customHeight="1" x14ac:dyDescent="0.2">
      <c r="B22" s="389">
        <f>'報告書（事業主控）'!B22</f>
        <v>0</v>
      </c>
      <c r="C22" s="390"/>
      <c r="D22" s="390"/>
      <c r="E22" s="390"/>
      <c r="F22" s="390"/>
      <c r="G22" s="390"/>
      <c r="H22" s="390"/>
      <c r="I22" s="391"/>
      <c r="J22" s="389">
        <f>'報告書（事業主控）'!J22</f>
        <v>0</v>
      </c>
      <c r="K22" s="390"/>
      <c r="L22" s="390"/>
      <c r="M22" s="390"/>
      <c r="N22" s="395"/>
      <c r="O22" s="30">
        <f>'報告書（事業主控）'!O22</f>
        <v>0</v>
      </c>
      <c r="P22" s="11" t="s">
        <v>31</v>
      </c>
      <c r="Q22" s="30">
        <f>'報告書（事業主控）'!Q22</f>
        <v>0</v>
      </c>
      <c r="R22" s="11" t="s">
        <v>32</v>
      </c>
      <c r="S22" s="30">
        <f>'報告書（事業主控）'!S22</f>
        <v>0</v>
      </c>
      <c r="T22" s="194" t="s">
        <v>33</v>
      </c>
      <c r="U22" s="194"/>
      <c r="V22" s="370">
        <f>'報告書（事業主控）'!V22:X22</f>
        <v>0</v>
      </c>
      <c r="W22" s="371"/>
      <c r="X22" s="371"/>
      <c r="Y22" s="29"/>
      <c r="Z22" s="85"/>
      <c r="AA22" s="59"/>
      <c r="AB22" s="59"/>
      <c r="AC22" s="29"/>
      <c r="AD22" s="85"/>
      <c r="AE22" s="59"/>
      <c r="AF22" s="59"/>
      <c r="AG22" s="29"/>
      <c r="AH22" s="364">
        <f>'報告書（事業主控）'!AH22</f>
        <v>0</v>
      </c>
      <c r="AI22" s="365"/>
      <c r="AJ22" s="365"/>
      <c r="AK22" s="374"/>
      <c r="AL22" s="85"/>
      <c r="AM22" s="86"/>
      <c r="AN22" s="364">
        <f>'報告書（事業主控）'!AN22</f>
        <v>0</v>
      </c>
      <c r="AO22" s="365"/>
      <c r="AP22" s="365"/>
      <c r="AQ22" s="365"/>
      <c r="AR22" s="365"/>
      <c r="AS22" s="84"/>
    </row>
    <row r="23" spans="2:45" ht="18" customHeight="1" x14ac:dyDescent="0.2">
      <c r="B23" s="392"/>
      <c r="C23" s="393"/>
      <c r="D23" s="393"/>
      <c r="E23" s="393"/>
      <c r="F23" s="393"/>
      <c r="G23" s="393"/>
      <c r="H23" s="393"/>
      <c r="I23" s="394"/>
      <c r="J23" s="392"/>
      <c r="K23" s="393"/>
      <c r="L23" s="393"/>
      <c r="M23" s="393"/>
      <c r="N23" s="396"/>
      <c r="O23" s="31">
        <f>'報告書（事業主控）'!O23</f>
        <v>0</v>
      </c>
      <c r="P23" s="55" t="s">
        <v>31</v>
      </c>
      <c r="Q23" s="31">
        <f>'報告書（事業主控）'!Q23</f>
        <v>0</v>
      </c>
      <c r="R23" s="55" t="s">
        <v>32</v>
      </c>
      <c r="S23" s="31">
        <f>'報告書（事業主控）'!S23</f>
        <v>0</v>
      </c>
      <c r="T23" s="397" t="s">
        <v>34</v>
      </c>
      <c r="U23" s="397"/>
      <c r="V23" s="368">
        <f>'報告書（事業主控）'!V23</f>
        <v>0</v>
      </c>
      <c r="W23" s="369"/>
      <c r="X23" s="369"/>
      <c r="Y23" s="369"/>
      <c r="Z23" s="368">
        <f>'報告書（事業主控）'!Z23</f>
        <v>0</v>
      </c>
      <c r="AA23" s="369"/>
      <c r="AB23" s="369"/>
      <c r="AC23" s="369"/>
      <c r="AD23" s="368">
        <f>'報告書（事業主控）'!AD23</f>
        <v>0</v>
      </c>
      <c r="AE23" s="369"/>
      <c r="AF23" s="369"/>
      <c r="AG23" s="369"/>
      <c r="AH23" s="368">
        <f>'報告書（事業主控）'!AH23</f>
        <v>0</v>
      </c>
      <c r="AI23" s="369"/>
      <c r="AJ23" s="369"/>
      <c r="AK23" s="377"/>
      <c r="AL23" s="375">
        <f>'報告書（事業主控）'!AL23</f>
        <v>0</v>
      </c>
      <c r="AM23" s="376"/>
      <c r="AN23" s="366">
        <f>'報告書（事業主控）'!AN23</f>
        <v>0</v>
      </c>
      <c r="AO23" s="367"/>
      <c r="AP23" s="367"/>
      <c r="AQ23" s="367"/>
      <c r="AR23" s="367"/>
      <c r="AS23" s="58"/>
    </row>
    <row r="24" spans="2:45" ht="18" customHeight="1" x14ac:dyDescent="0.2">
      <c r="B24" s="389">
        <f>'報告書（事業主控）'!B24</f>
        <v>0</v>
      </c>
      <c r="C24" s="390"/>
      <c r="D24" s="390"/>
      <c r="E24" s="390"/>
      <c r="F24" s="390"/>
      <c r="G24" s="390"/>
      <c r="H24" s="390"/>
      <c r="I24" s="391"/>
      <c r="J24" s="389">
        <f>'報告書（事業主控）'!J24</f>
        <v>0</v>
      </c>
      <c r="K24" s="390"/>
      <c r="L24" s="390"/>
      <c r="M24" s="390"/>
      <c r="N24" s="395"/>
      <c r="O24" s="30">
        <f>'報告書（事業主控）'!O24</f>
        <v>0</v>
      </c>
      <c r="P24" s="11" t="s">
        <v>31</v>
      </c>
      <c r="Q24" s="30">
        <f>'報告書（事業主控）'!Q24</f>
        <v>0</v>
      </c>
      <c r="R24" s="11" t="s">
        <v>32</v>
      </c>
      <c r="S24" s="30">
        <f>'報告書（事業主控）'!S24</f>
        <v>0</v>
      </c>
      <c r="T24" s="194" t="s">
        <v>33</v>
      </c>
      <c r="U24" s="194"/>
      <c r="V24" s="370">
        <f>'報告書（事業主控）'!V24:X24</f>
        <v>0</v>
      </c>
      <c r="W24" s="371"/>
      <c r="X24" s="371"/>
      <c r="Y24" s="80"/>
      <c r="Z24" s="81"/>
      <c r="AA24" s="82"/>
      <c r="AB24" s="82"/>
      <c r="AC24" s="80"/>
      <c r="AD24" s="81"/>
      <c r="AE24" s="82"/>
      <c r="AF24" s="82"/>
      <c r="AG24" s="80"/>
      <c r="AH24" s="364">
        <f>'報告書（事業主控）'!AH24</f>
        <v>0</v>
      </c>
      <c r="AI24" s="365"/>
      <c r="AJ24" s="365"/>
      <c r="AK24" s="374"/>
      <c r="AL24" s="85"/>
      <c r="AM24" s="86"/>
      <c r="AN24" s="364">
        <f>'報告書（事業主控）'!AN24</f>
        <v>0</v>
      </c>
      <c r="AO24" s="365"/>
      <c r="AP24" s="365"/>
      <c r="AQ24" s="365"/>
      <c r="AR24" s="365"/>
      <c r="AS24" s="84"/>
    </row>
    <row r="25" spans="2:45" ht="18" customHeight="1" x14ac:dyDescent="0.2">
      <c r="B25" s="392"/>
      <c r="C25" s="393"/>
      <c r="D25" s="393"/>
      <c r="E25" s="393"/>
      <c r="F25" s="393"/>
      <c r="G25" s="393"/>
      <c r="H25" s="393"/>
      <c r="I25" s="394"/>
      <c r="J25" s="392"/>
      <c r="K25" s="393"/>
      <c r="L25" s="393"/>
      <c r="M25" s="393"/>
      <c r="N25" s="396"/>
      <c r="O25" s="31">
        <f>'報告書（事業主控）'!O25</f>
        <v>0</v>
      </c>
      <c r="P25" s="55" t="s">
        <v>31</v>
      </c>
      <c r="Q25" s="31">
        <f>'報告書（事業主控）'!Q25</f>
        <v>0</v>
      </c>
      <c r="R25" s="55" t="s">
        <v>32</v>
      </c>
      <c r="S25" s="31">
        <f>'報告書（事業主控）'!S25</f>
        <v>0</v>
      </c>
      <c r="T25" s="397" t="s">
        <v>34</v>
      </c>
      <c r="U25" s="397"/>
      <c r="V25" s="368">
        <f>'報告書（事業主控）'!V25</f>
        <v>0</v>
      </c>
      <c r="W25" s="369"/>
      <c r="X25" s="369"/>
      <c r="Y25" s="369"/>
      <c r="Z25" s="368">
        <f>'報告書（事業主控）'!Z25</f>
        <v>0</v>
      </c>
      <c r="AA25" s="369"/>
      <c r="AB25" s="369"/>
      <c r="AC25" s="369"/>
      <c r="AD25" s="368">
        <f>'報告書（事業主控）'!AD25</f>
        <v>0</v>
      </c>
      <c r="AE25" s="369"/>
      <c r="AF25" s="369"/>
      <c r="AG25" s="369"/>
      <c r="AH25" s="368">
        <f>'報告書（事業主控）'!AH25</f>
        <v>0</v>
      </c>
      <c r="AI25" s="369"/>
      <c r="AJ25" s="369"/>
      <c r="AK25" s="377"/>
      <c r="AL25" s="375">
        <f>'報告書（事業主控）'!AL25</f>
        <v>0</v>
      </c>
      <c r="AM25" s="376"/>
      <c r="AN25" s="366">
        <f>'報告書（事業主控）'!AN25</f>
        <v>0</v>
      </c>
      <c r="AO25" s="367"/>
      <c r="AP25" s="367"/>
      <c r="AQ25" s="367"/>
      <c r="AR25" s="367"/>
      <c r="AS25" s="58"/>
    </row>
    <row r="26" spans="2:45" ht="18" customHeight="1" x14ac:dyDescent="0.2">
      <c r="B26" s="159" t="s">
        <v>91</v>
      </c>
      <c r="C26" s="160"/>
      <c r="D26" s="160"/>
      <c r="E26" s="161"/>
      <c r="F26" s="378">
        <f>'報告書（事業主控）'!F26</f>
        <v>0</v>
      </c>
      <c r="G26" s="379"/>
      <c r="H26" s="379"/>
      <c r="I26" s="379"/>
      <c r="J26" s="379"/>
      <c r="K26" s="379"/>
      <c r="L26" s="379"/>
      <c r="M26" s="379"/>
      <c r="N26" s="380"/>
      <c r="O26" s="159" t="s">
        <v>92</v>
      </c>
      <c r="P26" s="160"/>
      <c r="Q26" s="160"/>
      <c r="R26" s="160"/>
      <c r="S26" s="160"/>
      <c r="T26" s="160"/>
      <c r="U26" s="161"/>
      <c r="V26" s="364">
        <f>'報告書（事業主控）'!V26</f>
        <v>0</v>
      </c>
      <c r="W26" s="365"/>
      <c r="X26" s="365"/>
      <c r="Y26" s="374"/>
      <c r="Z26" s="81"/>
      <c r="AA26" s="82"/>
      <c r="AB26" s="82"/>
      <c r="AC26" s="80"/>
      <c r="AD26" s="81"/>
      <c r="AE26" s="82"/>
      <c r="AF26" s="82"/>
      <c r="AG26" s="80"/>
      <c r="AH26" s="364">
        <f>'報告書（事業主控）'!AH26</f>
        <v>0</v>
      </c>
      <c r="AI26" s="365"/>
      <c r="AJ26" s="365"/>
      <c r="AK26" s="374"/>
      <c r="AL26" s="81"/>
      <c r="AM26" s="83"/>
      <c r="AN26" s="364">
        <f>'報告書（事業主控）'!AN26</f>
        <v>0</v>
      </c>
      <c r="AO26" s="365"/>
      <c r="AP26" s="365"/>
      <c r="AQ26" s="365"/>
      <c r="AR26" s="365"/>
      <c r="AS26" s="84"/>
    </row>
    <row r="27" spans="2:45" ht="18" customHeight="1" x14ac:dyDescent="0.2">
      <c r="B27" s="162"/>
      <c r="C27" s="163"/>
      <c r="D27" s="163"/>
      <c r="E27" s="164"/>
      <c r="F27" s="381"/>
      <c r="G27" s="382"/>
      <c r="H27" s="382"/>
      <c r="I27" s="382"/>
      <c r="J27" s="382"/>
      <c r="K27" s="382"/>
      <c r="L27" s="382"/>
      <c r="M27" s="382"/>
      <c r="N27" s="383"/>
      <c r="O27" s="162"/>
      <c r="P27" s="163"/>
      <c r="Q27" s="163"/>
      <c r="R27" s="163"/>
      <c r="S27" s="163"/>
      <c r="T27" s="163"/>
      <c r="U27" s="164"/>
      <c r="V27" s="387">
        <f>'報告書（事業主控）'!V27</f>
        <v>0</v>
      </c>
      <c r="W27" s="388"/>
      <c r="X27" s="388"/>
      <c r="Y27" s="455"/>
      <c r="Z27" s="387">
        <f>'報告書（事業主控）'!Z27</f>
        <v>0</v>
      </c>
      <c r="AA27" s="452"/>
      <c r="AB27" s="452"/>
      <c r="AC27" s="453"/>
      <c r="AD27" s="387">
        <f>'報告書（事業主控）'!AD27</f>
        <v>0</v>
      </c>
      <c r="AE27" s="452"/>
      <c r="AF27" s="452"/>
      <c r="AG27" s="453"/>
      <c r="AH27" s="387">
        <f>'報告書（事業主控）'!AH27</f>
        <v>0</v>
      </c>
      <c r="AI27" s="398"/>
      <c r="AJ27" s="398"/>
      <c r="AK27" s="398"/>
      <c r="AL27" s="85"/>
      <c r="AM27" s="86"/>
      <c r="AN27" s="387">
        <f>'報告書（事業主控）'!AN27</f>
        <v>0</v>
      </c>
      <c r="AO27" s="388"/>
      <c r="AP27" s="388"/>
      <c r="AQ27" s="388"/>
      <c r="AR27" s="388"/>
      <c r="AS27" s="87"/>
    </row>
    <row r="28" spans="2:45" ht="18" customHeight="1" x14ac:dyDescent="0.2">
      <c r="B28" s="165"/>
      <c r="C28" s="166"/>
      <c r="D28" s="166"/>
      <c r="E28" s="167"/>
      <c r="F28" s="384"/>
      <c r="G28" s="385"/>
      <c r="H28" s="385"/>
      <c r="I28" s="385"/>
      <c r="J28" s="385"/>
      <c r="K28" s="385"/>
      <c r="L28" s="385"/>
      <c r="M28" s="385"/>
      <c r="N28" s="386"/>
      <c r="O28" s="165"/>
      <c r="P28" s="166"/>
      <c r="Q28" s="166"/>
      <c r="R28" s="166"/>
      <c r="S28" s="166"/>
      <c r="T28" s="166"/>
      <c r="U28" s="167"/>
      <c r="V28" s="366">
        <f>'報告書（事業主控）'!V28</f>
        <v>0</v>
      </c>
      <c r="W28" s="367"/>
      <c r="X28" s="367"/>
      <c r="Y28" s="373"/>
      <c r="Z28" s="366">
        <f>'報告書（事業主控）'!Z28</f>
        <v>0</v>
      </c>
      <c r="AA28" s="367"/>
      <c r="AB28" s="367"/>
      <c r="AC28" s="373"/>
      <c r="AD28" s="366">
        <f>'報告書（事業主控）'!AD28</f>
        <v>0</v>
      </c>
      <c r="AE28" s="367"/>
      <c r="AF28" s="367"/>
      <c r="AG28" s="373"/>
      <c r="AH28" s="366">
        <f>'報告書（事業主控）'!AH28</f>
        <v>0</v>
      </c>
      <c r="AI28" s="367"/>
      <c r="AJ28" s="367"/>
      <c r="AK28" s="373"/>
      <c r="AL28" s="57"/>
      <c r="AM28" s="58"/>
      <c r="AN28" s="366">
        <f>'報告書（事業主控）'!AN28</f>
        <v>0</v>
      </c>
      <c r="AO28" s="367"/>
      <c r="AP28" s="367"/>
      <c r="AQ28" s="367"/>
      <c r="AR28" s="367"/>
      <c r="AS28" s="58"/>
    </row>
    <row r="29" spans="2:45" ht="15.75" customHeight="1" x14ac:dyDescent="0.2">
      <c r="D29" s="2" t="s">
        <v>22</v>
      </c>
      <c r="AN29" s="372">
        <f>'報告書（事業主控）'!AN29:AR29</f>
        <v>0</v>
      </c>
      <c r="AO29" s="372"/>
      <c r="AP29" s="372"/>
      <c r="AQ29" s="372"/>
      <c r="AR29" s="372"/>
    </row>
    <row r="30" spans="2:45" ht="15" customHeight="1" x14ac:dyDescent="0.2">
      <c r="AG30" s="9"/>
      <c r="AI30" s="10" t="s">
        <v>93</v>
      </c>
      <c r="AJ30" s="451">
        <f>'報告書（事業主控）'!AJ30</f>
        <v>0</v>
      </c>
      <c r="AK30" s="451"/>
      <c r="AL30" s="451"/>
      <c r="AM30" s="194" t="s">
        <v>84</v>
      </c>
      <c r="AN30" s="194"/>
      <c r="AO30" s="462">
        <f>'報告書（事業主控）'!AO30</f>
        <v>0</v>
      </c>
      <c r="AP30" s="462"/>
      <c r="AQ30" s="462"/>
      <c r="AR30" s="60"/>
      <c r="AS30" s="11" t="s">
        <v>85</v>
      </c>
    </row>
    <row r="31" spans="2:45" ht="15" customHeight="1" x14ac:dyDescent="0.2">
      <c r="D31" s="432">
        <f>'報告書（事業主控）'!D31</f>
        <v>0</v>
      </c>
      <c r="E31" s="432"/>
      <c r="F31" s="12" t="s">
        <v>0</v>
      </c>
      <c r="G31" s="432">
        <f>'報告書（事業主控）'!G31</f>
        <v>0</v>
      </c>
      <c r="H31" s="432"/>
      <c r="I31" s="12" t="s">
        <v>1</v>
      </c>
      <c r="J31" s="432">
        <f>'報告書（事業主控）'!J31</f>
        <v>0</v>
      </c>
      <c r="K31" s="432"/>
      <c r="L31" s="12" t="s">
        <v>23</v>
      </c>
      <c r="AG31" s="13"/>
      <c r="AI31" s="10" t="s">
        <v>94</v>
      </c>
      <c r="AJ31" s="479">
        <f>'報告書（事業主控）'!AJ31</f>
        <v>0</v>
      </c>
      <c r="AK31" s="480"/>
      <c r="AL31" s="11" t="s">
        <v>95</v>
      </c>
      <c r="AM31" s="451">
        <f>'報告書（事業主控）'!AM31</f>
        <v>0</v>
      </c>
      <c r="AN31" s="451"/>
      <c r="AO31" s="11" t="s">
        <v>84</v>
      </c>
      <c r="AP31" s="462">
        <f>'報告書（事業主控）'!AP31</f>
        <v>0</v>
      </c>
      <c r="AQ31" s="462"/>
      <c r="AR31" s="60"/>
      <c r="AS31" s="11" t="s">
        <v>85</v>
      </c>
    </row>
    <row r="32" spans="2:45" ht="18" customHeight="1" x14ac:dyDescent="0.2">
      <c r="D32" s="9"/>
      <c r="E32" s="9"/>
      <c r="F32" s="9"/>
      <c r="G32" s="9"/>
      <c r="AA32" s="299" t="s">
        <v>24</v>
      </c>
      <c r="AB32" s="299"/>
      <c r="AC32" s="478">
        <f>'報告書（事業主控）'!AC32</f>
        <v>0</v>
      </c>
      <c r="AD32" s="478"/>
      <c r="AE32" s="478"/>
      <c r="AF32" s="478"/>
      <c r="AG32" s="478"/>
      <c r="AH32" s="478"/>
      <c r="AI32" s="478"/>
      <c r="AJ32" s="478"/>
      <c r="AK32" s="478"/>
      <c r="AL32" s="478"/>
      <c r="AM32" s="478"/>
      <c r="AN32" s="478"/>
      <c r="AO32" s="478"/>
      <c r="AP32" s="478"/>
      <c r="AQ32" s="478"/>
      <c r="AR32" s="478"/>
      <c r="AS32" s="478"/>
    </row>
    <row r="33" spans="2:45" ht="15" customHeight="1" x14ac:dyDescent="0.2">
      <c r="D33" s="9"/>
      <c r="E33" s="9"/>
      <c r="F33" s="9"/>
      <c r="G33" s="9"/>
      <c r="H33" s="3"/>
      <c r="X33" s="342" t="s">
        <v>25</v>
      </c>
      <c r="Y33" s="342"/>
      <c r="Z33" s="342"/>
      <c r="AA33" s="2"/>
      <c r="AB33" s="2"/>
      <c r="AC33" s="427">
        <f>'報告書（事業主控）'!AC33</f>
        <v>0</v>
      </c>
      <c r="AD33" s="427"/>
      <c r="AE33" s="427"/>
      <c r="AF33" s="427"/>
      <c r="AG33" s="427"/>
      <c r="AH33" s="427"/>
      <c r="AI33" s="427"/>
      <c r="AJ33" s="427"/>
      <c r="AK33" s="427"/>
      <c r="AL33" s="427"/>
      <c r="AM33" s="427"/>
      <c r="AN33" s="427"/>
      <c r="AS33" s="14"/>
    </row>
    <row r="34" spans="2:45" ht="15" customHeight="1" x14ac:dyDescent="0.2">
      <c r="D34" s="432">
        <f>'報告書（事業主控）'!D34</f>
        <v>0</v>
      </c>
      <c r="E34" s="432"/>
      <c r="F34" s="432"/>
      <c r="G34" s="432"/>
      <c r="H34" s="12" t="s">
        <v>26</v>
      </c>
      <c r="I34" s="12"/>
      <c r="J34" s="12"/>
      <c r="K34" s="12"/>
      <c r="L34" s="12"/>
      <c r="M34" s="12"/>
      <c r="N34" s="12"/>
      <c r="O34" s="12"/>
      <c r="P34" s="12"/>
      <c r="Q34" s="12"/>
      <c r="R34" s="15"/>
      <c r="S34" s="12"/>
      <c r="Y34" s="9"/>
      <c r="Z34" s="9"/>
      <c r="AA34" s="299" t="s">
        <v>27</v>
      </c>
      <c r="AB34" s="299"/>
      <c r="AC34" s="454">
        <f>'報告書（事業主控）'!AC34</f>
        <v>0</v>
      </c>
      <c r="AD34" s="454"/>
      <c r="AE34" s="454"/>
      <c r="AF34" s="454"/>
      <c r="AG34" s="454"/>
      <c r="AH34" s="454"/>
      <c r="AI34" s="454"/>
      <c r="AJ34" s="454"/>
      <c r="AK34" s="454"/>
      <c r="AL34" s="454"/>
      <c r="AM34" s="454"/>
      <c r="AN34" s="454"/>
      <c r="AO34" s="32"/>
      <c r="AP34" s="32"/>
      <c r="AQ34" s="32"/>
      <c r="AR34" s="32"/>
      <c r="AS34" s="55"/>
    </row>
    <row r="35" spans="2:45" ht="15" customHeight="1" x14ac:dyDescent="0.2">
      <c r="AC35" s="2"/>
      <c r="AD35" s="3" t="s">
        <v>96</v>
      </c>
    </row>
    <row r="36" spans="2:45" ht="16.2" customHeight="1" x14ac:dyDescent="0.2">
      <c r="D36" s="16" t="s">
        <v>28</v>
      </c>
      <c r="E36" s="16"/>
      <c r="F36" s="2"/>
      <c r="G36" s="2"/>
      <c r="H36" s="2"/>
      <c r="I36" s="2"/>
      <c r="J36" s="2"/>
      <c r="K36" s="2"/>
      <c r="L36" s="2"/>
      <c r="M36" s="2"/>
      <c r="N36" s="2"/>
      <c r="O36" s="2"/>
      <c r="P36" s="2"/>
      <c r="Q36" s="2"/>
      <c r="R36" s="2"/>
      <c r="S36" s="2"/>
      <c r="T36" s="2"/>
      <c r="U36" s="2"/>
      <c r="V36" s="2"/>
      <c r="W36" s="2"/>
      <c r="X36" s="2"/>
      <c r="AA36" s="344" t="s">
        <v>29</v>
      </c>
      <c r="AB36" s="345"/>
      <c r="AC36" s="350" t="s">
        <v>97</v>
      </c>
      <c r="AD36" s="351"/>
      <c r="AE36" s="351"/>
      <c r="AF36" s="351"/>
      <c r="AG36" s="351"/>
      <c r="AH36" s="352"/>
      <c r="AI36" s="17"/>
      <c r="AJ36" s="356" t="s">
        <v>98</v>
      </c>
      <c r="AK36" s="356"/>
      <c r="AL36" s="356"/>
      <c r="AM36" s="356"/>
      <c r="AN36" s="356"/>
      <c r="AO36" s="20"/>
      <c r="AP36" s="358" t="s">
        <v>99</v>
      </c>
      <c r="AQ36" s="359"/>
      <c r="AR36" s="359"/>
      <c r="AS36" s="360"/>
    </row>
    <row r="37" spans="2:45" ht="16.2" customHeight="1" x14ac:dyDescent="0.2">
      <c r="D37" s="88" t="s">
        <v>100</v>
      </c>
      <c r="E37" s="16"/>
      <c r="F37" s="2"/>
      <c r="G37" s="2"/>
      <c r="H37" s="2"/>
      <c r="I37" s="2"/>
      <c r="J37" s="2"/>
      <c r="K37" s="2"/>
      <c r="L37" s="2"/>
      <c r="M37" s="2"/>
      <c r="N37" s="2"/>
      <c r="O37" s="2"/>
      <c r="P37" s="2"/>
      <c r="Q37" s="2"/>
      <c r="R37" s="2"/>
      <c r="S37" s="2"/>
      <c r="T37" s="2"/>
      <c r="U37" s="2"/>
      <c r="V37" s="2"/>
      <c r="W37" s="2"/>
      <c r="X37" s="2"/>
      <c r="AA37" s="346"/>
      <c r="AB37" s="347"/>
      <c r="AC37" s="353"/>
      <c r="AD37" s="354"/>
      <c r="AE37" s="354"/>
      <c r="AF37" s="354"/>
      <c r="AG37" s="354"/>
      <c r="AH37" s="355"/>
      <c r="AI37" s="3"/>
      <c r="AJ37" s="357"/>
      <c r="AK37" s="357"/>
      <c r="AL37" s="357"/>
      <c r="AM37" s="357"/>
      <c r="AN37" s="357"/>
      <c r="AO37" s="19"/>
      <c r="AP37" s="361"/>
      <c r="AQ37" s="362"/>
      <c r="AR37" s="362"/>
      <c r="AS37" s="363"/>
    </row>
    <row r="38" spans="2:45" ht="16.2" customHeight="1" x14ac:dyDescent="0.2">
      <c r="D38" s="16" t="s">
        <v>101</v>
      </c>
      <c r="E38" s="16"/>
      <c r="F38" s="2"/>
      <c r="G38" s="2"/>
      <c r="H38" s="2"/>
      <c r="I38" s="2"/>
      <c r="J38" s="2"/>
      <c r="K38" s="2"/>
      <c r="L38" s="2"/>
      <c r="M38" s="2"/>
      <c r="N38" s="2"/>
      <c r="O38" s="2"/>
      <c r="P38" s="2"/>
      <c r="Q38" s="2"/>
      <c r="R38" s="2"/>
      <c r="S38" s="2"/>
      <c r="T38" s="2"/>
      <c r="U38" s="2"/>
      <c r="V38" s="2"/>
      <c r="W38" s="2"/>
      <c r="X38" s="2"/>
      <c r="AA38" s="346"/>
      <c r="AB38" s="347"/>
      <c r="AC38" s="456">
        <f>'報告書（事業主控）'!AC38</f>
        <v>0</v>
      </c>
      <c r="AD38" s="457"/>
      <c r="AE38" s="457"/>
      <c r="AF38" s="457"/>
      <c r="AG38" s="457"/>
      <c r="AH38" s="458"/>
      <c r="AI38" s="442">
        <f>'報告書（事業主控）'!AI38</f>
        <v>0</v>
      </c>
      <c r="AJ38" s="443"/>
      <c r="AK38" s="443"/>
      <c r="AL38" s="443"/>
      <c r="AM38" s="443"/>
      <c r="AN38" s="443"/>
      <c r="AO38" s="428"/>
      <c r="AP38" s="433">
        <f>'報告書（事業主控）'!AP38</f>
        <v>0</v>
      </c>
      <c r="AQ38" s="434"/>
      <c r="AR38" s="434"/>
      <c r="AS38" s="435"/>
    </row>
    <row r="39" spans="2:45" ht="16.2" customHeight="1" x14ac:dyDescent="0.2">
      <c r="D39" s="18"/>
      <c r="E39" s="16"/>
      <c r="F39" s="2"/>
      <c r="G39" s="2"/>
      <c r="H39" s="2"/>
      <c r="I39" s="2"/>
      <c r="J39" s="2"/>
      <c r="K39" s="2"/>
      <c r="L39" s="2"/>
      <c r="M39" s="2"/>
      <c r="N39" s="2"/>
      <c r="O39" s="2"/>
      <c r="P39" s="2"/>
      <c r="Q39" s="2"/>
      <c r="R39" s="2"/>
      <c r="S39" s="2"/>
      <c r="T39" s="2"/>
      <c r="U39" s="2"/>
      <c r="V39" s="2"/>
      <c r="W39" s="2"/>
      <c r="X39" s="2"/>
      <c r="AA39" s="348"/>
      <c r="AB39" s="349"/>
      <c r="AC39" s="459"/>
      <c r="AD39" s="460"/>
      <c r="AE39" s="460"/>
      <c r="AF39" s="460"/>
      <c r="AG39" s="460"/>
      <c r="AH39" s="461"/>
      <c r="AI39" s="444"/>
      <c r="AJ39" s="445"/>
      <c r="AK39" s="445"/>
      <c r="AL39" s="445"/>
      <c r="AM39" s="445"/>
      <c r="AN39" s="445"/>
      <c r="AO39" s="429"/>
      <c r="AP39" s="436"/>
      <c r="AQ39" s="437"/>
      <c r="AR39" s="437"/>
      <c r="AS39" s="438"/>
    </row>
    <row r="40" spans="2:45" ht="9" customHeight="1" x14ac:dyDescent="0.2">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row>
    <row r="41" spans="2:45" ht="9" customHeight="1" x14ac:dyDescent="0.2">
      <c r="AQ41" s="35"/>
      <c r="AR41" s="35"/>
      <c r="AS41" s="35"/>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5"/>
      <c r="AM48" s="25"/>
      <c r="AN48" s="25"/>
      <c r="AO48" s="25"/>
    </row>
    <row r="49" spans="2:45" ht="12.75" customHeight="1" x14ac:dyDescent="0.2">
      <c r="M49" s="26"/>
      <c r="N49" s="26"/>
      <c r="O49" s="26"/>
      <c r="P49" s="26"/>
      <c r="Q49" s="26"/>
      <c r="R49" s="26"/>
      <c r="S49" s="26"/>
      <c r="T49" s="27"/>
      <c r="U49" s="27"/>
      <c r="V49" s="27"/>
      <c r="W49" s="27"/>
      <c r="X49" s="27"/>
      <c r="Y49" s="27"/>
      <c r="Z49" s="27"/>
      <c r="AA49" s="26"/>
      <c r="AB49" s="26"/>
      <c r="AC49" s="26"/>
      <c r="AL49" s="25"/>
      <c r="AM49" s="330" t="s">
        <v>80</v>
      </c>
      <c r="AN49" s="446"/>
      <c r="AO49" s="446"/>
      <c r="AP49" s="447"/>
    </row>
    <row r="50" spans="2:45" ht="12.75" customHeight="1" x14ac:dyDescent="0.2">
      <c r="M50" s="26"/>
      <c r="N50" s="26"/>
      <c r="O50" s="26"/>
      <c r="P50" s="26"/>
      <c r="Q50" s="26"/>
      <c r="R50" s="26"/>
      <c r="S50" s="26"/>
      <c r="T50" s="27"/>
      <c r="U50" s="27"/>
      <c r="V50" s="27"/>
      <c r="W50" s="27"/>
      <c r="X50" s="27"/>
      <c r="Y50" s="27"/>
      <c r="Z50" s="27"/>
      <c r="AA50" s="26"/>
      <c r="AB50" s="26"/>
      <c r="AC50" s="26"/>
      <c r="AL50" s="25"/>
      <c r="AM50" s="448"/>
      <c r="AN50" s="449"/>
      <c r="AO50" s="449"/>
      <c r="AP50" s="450"/>
    </row>
    <row r="51" spans="2:45" ht="12.75" customHeight="1" x14ac:dyDescent="0.2">
      <c r="M51" s="26"/>
      <c r="N51" s="26"/>
      <c r="O51" s="26"/>
      <c r="P51" s="26"/>
      <c r="Q51" s="26"/>
      <c r="R51" s="26"/>
      <c r="S51" s="26"/>
      <c r="T51" s="26"/>
      <c r="U51" s="26"/>
      <c r="V51" s="26"/>
      <c r="W51" s="26"/>
      <c r="X51" s="26"/>
      <c r="Y51" s="26"/>
      <c r="Z51" s="26"/>
      <c r="AA51" s="26"/>
      <c r="AB51" s="26"/>
      <c r="AC51" s="26"/>
      <c r="AL51" s="25"/>
      <c r="AM51" s="25"/>
      <c r="AN51" s="66"/>
      <c r="AO51" s="66"/>
    </row>
    <row r="52" spans="2:45" ht="6" customHeight="1" x14ac:dyDescent="0.2">
      <c r="M52" s="26"/>
      <c r="N52" s="26"/>
      <c r="O52" s="26"/>
      <c r="P52" s="26"/>
      <c r="Q52" s="26"/>
      <c r="R52" s="26"/>
      <c r="S52" s="26"/>
      <c r="T52" s="26"/>
      <c r="U52" s="26"/>
      <c r="V52" s="26"/>
      <c r="W52" s="26"/>
      <c r="X52" s="26"/>
      <c r="Y52" s="26"/>
      <c r="Z52" s="26"/>
      <c r="AA52" s="26"/>
      <c r="AB52" s="26"/>
      <c r="AC52" s="26"/>
      <c r="AL52" s="25"/>
      <c r="AM52" s="25"/>
    </row>
    <row r="53" spans="2:45" ht="12.75" customHeight="1" x14ac:dyDescent="0.2">
      <c r="B53" s="219" t="s">
        <v>2</v>
      </c>
      <c r="C53" s="220"/>
      <c r="D53" s="220"/>
      <c r="E53" s="220"/>
      <c r="F53" s="220"/>
      <c r="G53" s="220"/>
      <c r="H53" s="220"/>
      <c r="I53" s="220"/>
      <c r="J53" s="236" t="s">
        <v>10</v>
      </c>
      <c r="K53" s="236"/>
      <c r="L53" s="67" t="s">
        <v>3</v>
      </c>
      <c r="M53" s="236" t="s">
        <v>11</v>
      </c>
      <c r="N53" s="236"/>
      <c r="O53" s="237" t="s">
        <v>12</v>
      </c>
      <c r="P53" s="236"/>
      <c r="Q53" s="236"/>
      <c r="R53" s="236"/>
      <c r="S53" s="236"/>
      <c r="T53" s="236"/>
      <c r="U53" s="236" t="s">
        <v>13</v>
      </c>
      <c r="V53" s="236"/>
      <c r="W53" s="236"/>
      <c r="AD53" s="11"/>
      <c r="AE53" s="11"/>
      <c r="AF53" s="11"/>
      <c r="AG53" s="11"/>
      <c r="AH53" s="11"/>
      <c r="AI53" s="11"/>
      <c r="AJ53" s="11"/>
      <c r="AL53" s="439">
        <f>$AL$9</f>
        <v>0</v>
      </c>
      <c r="AM53" s="430"/>
      <c r="AN53" s="290" t="s">
        <v>4</v>
      </c>
      <c r="AO53" s="290"/>
      <c r="AP53" s="430"/>
      <c r="AQ53" s="430"/>
      <c r="AR53" s="290" t="s">
        <v>5</v>
      </c>
      <c r="AS53" s="291"/>
    </row>
    <row r="54" spans="2:45" ht="13.95" customHeight="1" x14ac:dyDescent="0.2">
      <c r="B54" s="220"/>
      <c r="C54" s="220"/>
      <c r="D54" s="220"/>
      <c r="E54" s="220"/>
      <c r="F54" s="220"/>
      <c r="G54" s="220"/>
      <c r="H54" s="220"/>
      <c r="I54" s="220"/>
      <c r="J54" s="399">
        <f>$J$10</f>
        <v>0</v>
      </c>
      <c r="K54" s="401">
        <f>$K$10</f>
        <v>0</v>
      </c>
      <c r="L54" s="404">
        <f>$L$10</f>
        <v>0</v>
      </c>
      <c r="M54" s="407">
        <f>$M$10</f>
        <v>0</v>
      </c>
      <c r="N54" s="401">
        <f>$N$10</f>
        <v>0</v>
      </c>
      <c r="O54" s="407">
        <f>$O$10</f>
        <v>0</v>
      </c>
      <c r="P54" s="418">
        <f>$P$10</f>
        <v>0</v>
      </c>
      <c r="Q54" s="418">
        <f>$Q$10</f>
        <v>0</v>
      </c>
      <c r="R54" s="418">
        <f>$R$10</f>
        <v>0</v>
      </c>
      <c r="S54" s="418">
        <f>$S$10</f>
        <v>0</v>
      </c>
      <c r="T54" s="401">
        <f>$T$10</f>
        <v>0</v>
      </c>
      <c r="U54" s="407">
        <f>$U$10</f>
        <v>0</v>
      </c>
      <c r="V54" s="418">
        <f>$V$10</f>
        <v>0</v>
      </c>
      <c r="W54" s="401">
        <f>$W$10</f>
        <v>0</v>
      </c>
      <c r="AD54" s="11"/>
      <c r="AE54" s="11"/>
      <c r="AF54" s="11"/>
      <c r="AG54" s="11"/>
      <c r="AH54" s="11"/>
      <c r="AI54" s="11"/>
      <c r="AJ54" s="11"/>
      <c r="AL54" s="440"/>
      <c r="AM54" s="431"/>
      <c r="AN54" s="292"/>
      <c r="AO54" s="292"/>
      <c r="AP54" s="431"/>
      <c r="AQ54" s="431"/>
      <c r="AR54" s="292"/>
      <c r="AS54" s="293"/>
    </row>
    <row r="55" spans="2:45" ht="9" customHeight="1" x14ac:dyDescent="0.2">
      <c r="B55" s="220"/>
      <c r="C55" s="220"/>
      <c r="D55" s="220"/>
      <c r="E55" s="220"/>
      <c r="F55" s="220"/>
      <c r="G55" s="220"/>
      <c r="H55" s="220"/>
      <c r="I55" s="220"/>
      <c r="J55" s="400"/>
      <c r="K55" s="402"/>
      <c r="L55" s="405"/>
      <c r="M55" s="408"/>
      <c r="N55" s="402"/>
      <c r="O55" s="408"/>
      <c r="P55" s="419"/>
      <c r="Q55" s="419"/>
      <c r="R55" s="419"/>
      <c r="S55" s="419"/>
      <c r="T55" s="402"/>
      <c r="U55" s="408"/>
      <c r="V55" s="419"/>
      <c r="W55" s="402"/>
      <c r="AD55" s="11"/>
      <c r="AE55" s="11"/>
      <c r="AF55" s="11"/>
      <c r="AG55" s="11"/>
      <c r="AH55" s="11"/>
      <c r="AI55" s="11"/>
      <c r="AJ55" s="11"/>
      <c r="AL55" s="441"/>
      <c r="AM55" s="432"/>
      <c r="AN55" s="294"/>
      <c r="AO55" s="294"/>
      <c r="AP55" s="432"/>
      <c r="AQ55" s="432"/>
      <c r="AR55" s="294"/>
      <c r="AS55" s="295"/>
    </row>
    <row r="56" spans="2:45" ht="6" customHeight="1" x14ac:dyDescent="0.2">
      <c r="B56" s="221"/>
      <c r="C56" s="221"/>
      <c r="D56" s="221"/>
      <c r="E56" s="221"/>
      <c r="F56" s="221"/>
      <c r="G56" s="221"/>
      <c r="H56" s="221"/>
      <c r="I56" s="221"/>
      <c r="J56" s="400"/>
      <c r="K56" s="403"/>
      <c r="L56" s="406"/>
      <c r="M56" s="409"/>
      <c r="N56" s="403"/>
      <c r="O56" s="409"/>
      <c r="P56" s="420"/>
      <c r="Q56" s="420"/>
      <c r="R56" s="420"/>
      <c r="S56" s="420"/>
      <c r="T56" s="403"/>
      <c r="U56" s="409"/>
      <c r="V56" s="420"/>
      <c r="W56" s="403"/>
    </row>
    <row r="57" spans="2:45" ht="15" customHeight="1" x14ac:dyDescent="0.2">
      <c r="B57" s="197" t="s">
        <v>36</v>
      </c>
      <c r="C57" s="198"/>
      <c r="D57" s="198"/>
      <c r="E57" s="198"/>
      <c r="F57" s="198"/>
      <c r="G57" s="198"/>
      <c r="H57" s="198"/>
      <c r="I57" s="199"/>
      <c r="J57" s="197" t="s">
        <v>6</v>
      </c>
      <c r="K57" s="198"/>
      <c r="L57" s="198"/>
      <c r="M57" s="198"/>
      <c r="N57" s="206"/>
      <c r="O57" s="209" t="s">
        <v>37</v>
      </c>
      <c r="P57" s="198"/>
      <c r="Q57" s="198"/>
      <c r="R57" s="198"/>
      <c r="S57" s="198"/>
      <c r="T57" s="198"/>
      <c r="U57" s="199"/>
      <c r="V57" s="68" t="s">
        <v>102</v>
      </c>
      <c r="W57" s="69"/>
      <c r="X57" s="69"/>
      <c r="Y57" s="215" t="s">
        <v>103</v>
      </c>
      <c r="Z57" s="215"/>
      <c r="AA57" s="215"/>
      <c r="AB57" s="215"/>
      <c r="AC57" s="215"/>
      <c r="AD57" s="215"/>
      <c r="AE57" s="215"/>
      <c r="AF57" s="215"/>
      <c r="AG57" s="215"/>
      <c r="AH57" s="215"/>
      <c r="AI57" s="69"/>
      <c r="AJ57" s="69"/>
      <c r="AK57" s="70"/>
      <c r="AL57" s="216" t="s">
        <v>83</v>
      </c>
      <c r="AM57" s="216"/>
      <c r="AN57" s="217" t="s">
        <v>104</v>
      </c>
      <c r="AO57" s="217"/>
      <c r="AP57" s="217"/>
      <c r="AQ57" s="217"/>
      <c r="AR57" s="217"/>
      <c r="AS57" s="218"/>
    </row>
    <row r="58" spans="2:45" ht="13.95" customHeight="1" x14ac:dyDescent="0.2">
      <c r="B58" s="200"/>
      <c r="C58" s="201"/>
      <c r="D58" s="201"/>
      <c r="E58" s="201"/>
      <c r="F58" s="201"/>
      <c r="G58" s="201"/>
      <c r="H58" s="201"/>
      <c r="I58" s="202"/>
      <c r="J58" s="200"/>
      <c r="K58" s="201"/>
      <c r="L58" s="201"/>
      <c r="M58" s="201"/>
      <c r="N58" s="207"/>
      <c r="O58" s="210"/>
      <c r="P58" s="201"/>
      <c r="Q58" s="201"/>
      <c r="R58" s="201"/>
      <c r="S58" s="201"/>
      <c r="T58" s="201"/>
      <c r="U58" s="202"/>
      <c r="V58" s="238" t="s">
        <v>7</v>
      </c>
      <c r="W58" s="239"/>
      <c r="X58" s="239"/>
      <c r="Y58" s="240"/>
      <c r="Z58" s="244" t="s">
        <v>16</v>
      </c>
      <c r="AA58" s="245"/>
      <c r="AB58" s="245"/>
      <c r="AC58" s="246"/>
      <c r="AD58" s="250" t="s">
        <v>17</v>
      </c>
      <c r="AE58" s="251"/>
      <c r="AF58" s="251"/>
      <c r="AG58" s="252"/>
      <c r="AH58" s="421" t="s">
        <v>47</v>
      </c>
      <c r="AI58" s="290"/>
      <c r="AJ58" s="290"/>
      <c r="AK58" s="291"/>
      <c r="AL58" s="262" t="s">
        <v>38</v>
      </c>
      <c r="AM58" s="262"/>
      <c r="AN58" s="264" t="s">
        <v>19</v>
      </c>
      <c r="AO58" s="265"/>
      <c r="AP58" s="265"/>
      <c r="AQ58" s="265"/>
      <c r="AR58" s="266"/>
      <c r="AS58" s="267"/>
    </row>
    <row r="59" spans="2:45" ht="13.95" customHeight="1" x14ac:dyDescent="0.2">
      <c r="B59" s="413"/>
      <c r="C59" s="414"/>
      <c r="D59" s="414"/>
      <c r="E59" s="414"/>
      <c r="F59" s="414"/>
      <c r="G59" s="414"/>
      <c r="H59" s="414"/>
      <c r="I59" s="415"/>
      <c r="J59" s="413"/>
      <c r="K59" s="414"/>
      <c r="L59" s="414"/>
      <c r="M59" s="414"/>
      <c r="N59" s="416"/>
      <c r="O59" s="417"/>
      <c r="P59" s="414"/>
      <c r="Q59" s="414"/>
      <c r="R59" s="414"/>
      <c r="S59" s="414"/>
      <c r="T59" s="414"/>
      <c r="U59" s="415"/>
      <c r="V59" s="241"/>
      <c r="W59" s="242"/>
      <c r="X59" s="242"/>
      <c r="Y59" s="243"/>
      <c r="Z59" s="247"/>
      <c r="AA59" s="248"/>
      <c r="AB59" s="248"/>
      <c r="AC59" s="249"/>
      <c r="AD59" s="253"/>
      <c r="AE59" s="254"/>
      <c r="AF59" s="254"/>
      <c r="AG59" s="255"/>
      <c r="AH59" s="422"/>
      <c r="AI59" s="294"/>
      <c r="AJ59" s="294"/>
      <c r="AK59" s="295"/>
      <c r="AL59" s="263"/>
      <c r="AM59" s="263"/>
      <c r="AN59" s="288"/>
      <c r="AO59" s="288"/>
      <c r="AP59" s="288"/>
      <c r="AQ59" s="288"/>
      <c r="AR59" s="288"/>
      <c r="AS59" s="289"/>
    </row>
    <row r="60" spans="2:45" ht="18" customHeight="1" x14ac:dyDescent="0.15">
      <c r="B60" s="423">
        <f>'報告書（事業主控）'!B60</f>
        <v>0</v>
      </c>
      <c r="C60" s="424"/>
      <c r="D60" s="424"/>
      <c r="E60" s="424"/>
      <c r="F60" s="424"/>
      <c r="G60" s="424"/>
      <c r="H60" s="424"/>
      <c r="I60" s="425"/>
      <c r="J60" s="423">
        <f>'報告書（事業主控）'!J60</f>
        <v>0</v>
      </c>
      <c r="K60" s="424"/>
      <c r="L60" s="424"/>
      <c r="M60" s="424"/>
      <c r="N60" s="426"/>
      <c r="O60" s="73">
        <f>'報告書（事業主控）'!O60</f>
        <v>0</v>
      </c>
      <c r="P60" s="74" t="s">
        <v>31</v>
      </c>
      <c r="Q60" s="73">
        <f>'報告書（事業主控）'!Q60</f>
        <v>0</v>
      </c>
      <c r="R60" s="74" t="s">
        <v>32</v>
      </c>
      <c r="S60" s="73">
        <f>'報告書（事業主控）'!S60</f>
        <v>0</v>
      </c>
      <c r="T60" s="191" t="s">
        <v>33</v>
      </c>
      <c r="U60" s="191"/>
      <c r="V60" s="370">
        <f>'報告書（事業主控）'!V60</f>
        <v>0</v>
      </c>
      <c r="W60" s="371"/>
      <c r="X60" s="371"/>
      <c r="Y60" s="75" t="s">
        <v>8</v>
      </c>
      <c r="Z60" s="81"/>
      <c r="AA60" s="82"/>
      <c r="AB60" s="82"/>
      <c r="AC60" s="75" t="s">
        <v>8</v>
      </c>
      <c r="AD60" s="81"/>
      <c r="AE60" s="82"/>
      <c r="AF60" s="82"/>
      <c r="AG60" s="78" t="s">
        <v>8</v>
      </c>
      <c r="AH60" s="410">
        <f>'報告書（事業主控）'!AH60</f>
        <v>0</v>
      </c>
      <c r="AI60" s="411"/>
      <c r="AJ60" s="411"/>
      <c r="AK60" s="412"/>
      <c r="AL60" s="81"/>
      <c r="AM60" s="83"/>
      <c r="AN60" s="364">
        <f>'報告書（事業主控）'!AN60</f>
        <v>0</v>
      </c>
      <c r="AO60" s="365"/>
      <c r="AP60" s="365"/>
      <c r="AQ60" s="365"/>
      <c r="AR60" s="365"/>
      <c r="AS60" s="78" t="s">
        <v>8</v>
      </c>
    </row>
    <row r="61" spans="2:45" ht="18" customHeight="1" x14ac:dyDescent="0.2">
      <c r="B61" s="392"/>
      <c r="C61" s="393"/>
      <c r="D61" s="393"/>
      <c r="E61" s="393"/>
      <c r="F61" s="393"/>
      <c r="G61" s="393"/>
      <c r="H61" s="393"/>
      <c r="I61" s="394"/>
      <c r="J61" s="392"/>
      <c r="K61" s="393"/>
      <c r="L61" s="393"/>
      <c r="M61" s="393"/>
      <c r="N61" s="396"/>
      <c r="O61" s="31">
        <f>'報告書（事業主控）'!O61</f>
        <v>0</v>
      </c>
      <c r="P61" s="55" t="s">
        <v>31</v>
      </c>
      <c r="Q61" s="31">
        <f>'報告書（事業主控）'!Q61</f>
        <v>0</v>
      </c>
      <c r="R61" s="55" t="s">
        <v>32</v>
      </c>
      <c r="S61" s="31">
        <f>'報告書（事業主控）'!S61</f>
        <v>0</v>
      </c>
      <c r="T61" s="397" t="s">
        <v>34</v>
      </c>
      <c r="U61" s="397"/>
      <c r="V61" s="366">
        <f>'報告書（事業主控）'!V61</f>
        <v>0</v>
      </c>
      <c r="W61" s="367"/>
      <c r="X61" s="367"/>
      <c r="Y61" s="367"/>
      <c r="Z61" s="366">
        <f>'報告書（事業主控）'!Z61</f>
        <v>0</v>
      </c>
      <c r="AA61" s="367"/>
      <c r="AB61" s="367"/>
      <c r="AC61" s="367"/>
      <c r="AD61" s="366">
        <f>'報告書（事業主控）'!AD61</f>
        <v>0</v>
      </c>
      <c r="AE61" s="367"/>
      <c r="AF61" s="367"/>
      <c r="AG61" s="373"/>
      <c r="AH61" s="368">
        <f>'報告書（事業主控）'!AH61</f>
        <v>0</v>
      </c>
      <c r="AI61" s="369"/>
      <c r="AJ61" s="369"/>
      <c r="AK61" s="377"/>
      <c r="AL61" s="375">
        <f>'報告書（事業主控）'!AL61</f>
        <v>0</v>
      </c>
      <c r="AM61" s="376"/>
      <c r="AN61" s="366">
        <f>'報告書（事業主控）'!AN61</f>
        <v>0</v>
      </c>
      <c r="AO61" s="367"/>
      <c r="AP61" s="367"/>
      <c r="AQ61" s="367"/>
      <c r="AR61" s="367"/>
      <c r="AS61" s="58"/>
    </row>
    <row r="62" spans="2:45" ht="18" customHeight="1" x14ac:dyDescent="0.2">
      <c r="B62" s="389">
        <f>'報告書（事業主控）'!B62</f>
        <v>0</v>
      </c>
      <c r="C62" s="390"/>
      <c r="D62" s="390"/>
      <c r="E62" s="390"/>
      <c r="F62" s="390"/>
      <c r="G62" s="390"/>
      <c r="H62" s="390"/>
      <c r="I62" s="391"/>
      <c r="J62" s="389">
        <f>'報告書（事業主控）'!J62</f>
        <v>0</v>
      </c>
      <c r="K62" s="390"/>
      <c r="L62" s="390"/>
      <c r="M62" s="390"/>
      <c r="N62" s="395"/>
      <c r="O62" s="30">
        <f>'報告書（事業主控）'!O62</f>
        <v>0</v>
      </c>
      <c r="P62" s="11" t="s">
        <v>31</v>
      </c>
      <c r="Q62" s="30">
        <f>'報告書（事業主控）'!Q62</f>
        <v>0</v>
      </c>
      <c r="R62" s="11" t="s">
        <v>32</v>
      </c>
      <c r="S62" s="30">
        <f>'報告書（事業主控）'!S62</f>
        <v>0</v>
      </c>
      <c r="T62" s="194" t="s">
        <v>33</v>
      </c>
      <c r="U62" s="194"/>
      <c r="V62" s="370">
        <f>'報告書（事業主控）'!V62</f>
        <v>0</v>
      </c>
      <c r="W62" s="371"/>
      <c r="X62" s="371"/>
      <c r="Y62" s="80"/>
      <c r="Z62" s="81"/>
      <c r="AA62" s="82"/>
      <c r="AB62" s="82"/>
      <c r="AC62" s="80"/>
      <c r="AD62" s="81"/>
      <c r="AE62" s="82"/>
      <c r="AF62" s="82"/>
      <c r="AG62" s="80"/>
      <c r="AH62" s="364">
        <f>'報告書（事業主控）'!AH62</f>
        <v>0</v>
      </c>
      <c r="AI62" s="365"/>
      <c r="AJ62" s="365"/>
      <c r="AK62" s="374"/>
      <c r="AL62" s="81"/>
      <c r="AM62" s="83"/>
      <c r="AN62" s="364">
        <f>'報告書（事業主控）'!AN62</f>
        <v>0</v>
      </c>
      <c r="AO62" s="365"/>
      <c r="AP62" s="365"/>
      <c r="AQ62" s="365"/>
      <c r="AR62" s="365"/>
      <c r="AS62" s="84"/>
    </row>
    <row r="63" spans="2:45" ht="18" customHeight="1" x14ac:dyDescent="0.2">
      <c r="B63" s="392"/>
      <c r="C63" s="393"/>
      <c r="D63" s="393"/>
      <c r="E63" s="393"/>
      <c r="F63" s="393"/>
      <c r="G63" s="393"/>
      <c r="H63" s="393"/>
      <c r="I63" s="394"/>
      <c r="J63" s="392"/>
      <c r="K63" s="393"/>
      <c r="L63" s="393"/>
      <c r="M63" s="393"/>
      <c r="N63" s="396"/>
      <c r="O63" s="31">
        <f>'報告書（事業主控）'!O63</f>
        <v>0</v>
      </c>
      <c r="P63" s="55" t="s">
        <v>31</v>
      </c>
      <c r="Q63" s="31">
        <f>'報告書（事業主控）'!Q63</f>
        <v>0</v>
      </c>
      <c r="R63" s="55" t="s">
        <v>32</v>
      </c>
      <c r="S63" s="31">
        <f>'報告書（事業主控）'!S63</f>
        <v>0</v>
      </c>
      <c r="T63" s="397" t="s">
        <v>34</v>
      </c>
      <c r="U63" s="397"/>
      <c r="V63" s="368">
        <f>'報告書（事業主控）'!V63</f>
        <v>0</v>
      </c>
      <c r="W63" s="369"/>
      <c r="X63" s="369"/>
      <c r="Y63" s="369"/>
      <c r="Z63" s="368">
        <f>'報告書（事業主控）'!Z63</f>
        <v>0</v>
      </c>
      <c r="AA63" s="369"/>
      <c r="AB63" s="369"/>
      <c r="AC63" s="369"/>
      <c r="AD63" s="368">
        <f>'報告書（事業主控）'!AD63</f>
        <v>0</v>
      </c>
      <c r="AE63" s="369"/>
      <c r="AF63" s="369"/>
      <c r="AG63" s="369"/>
      <c r="AH63" s="368">
        <f>'報告書（事業主控）'!AH63</f>
        <v>0</v>
      </c>
      <c r="AI63" s="369"/>
      <c r="AJ63" s="369"/>
      <c r="AK63" s="377"/>
      <c r="AL63" s="375">
        <f>'報告書（事業主控）'!AL63</f>
        <v>0</v>
      </c>
      <c r="AM63" s="376"/>
      <c r="AN63" s="366">
        <f>'報告書（事業主控）'!AN63</f>
        <v>0</v>
      </c>
      <c r="AO63" s="367"/>
      <c r="AP63" s="367"/>
      <c r="AQ63" s="367"/>
      <c r="AR63" s="367"/>
      <c r="AS63" s="58"/>
    </row>
    <row r="64" spans="2:45" ht="18" customHeight="1" x14ac:dyDescent="0.2">
      <c r="B64" s="389">
        <f>'報告書（事業主控）'!B64</f>
        <v>0</v>
      </c>
      <c r="C64" s="390"/>
      <c r="D64" s="390"/>
      <c r="E64" s="390"/>
      <c r="F64" s="390"/>
      <c r="G64" s="390"/>
      <c r="H64" s="390"/>
      <c r="I64" s="391"/>
      <c r="J64" s="389">
        <f>'報告書（事業主控）'!J64</f>
        <v>0</v>
      </c>
      <c r="K64" s="390"/>
      <c r="L64" s="390"/>
      <c r="M64" s="390"/>
      <c r="N64" s="395"/>
      <c r="O64" s="30">
        <f>'報告書（事業主控）'!O64</f>
        <v>0</v>
      </c>
      <c r="P64" s="11" t="s">
        <v>31</v>
      </c>
      <c r="Q64" s="30">
        <f>'報告書（事業主控）'!Q64</f>
        <v>0</v>
      </c>
      <c r="R64" s="11" t="s">
        <v>32</v>
      </c>
      <c r="S64" s="30">
        <f>'報告書（事業主控）'!S64</f>
        <v>0</v>
      </c>
      <c r="T64" s="194" t="s">
        <v>33</v>
      </c>
      <c r="U64" s="194"/>
      <c r="V64" s="370">
        <f>'報告書（事業主控）'!V64</f>
        <v>0</v>
      </c>
      <c r="W64" s="371"/>
      <c r="X64" s="371"/>
      <c r="Y64" s="80"/>
      <c r="Z64" s="81"/>
      <c r="AA64" s="82"/>
      <c r="AB64" s="82"/>
      <c r="AC64" s="80"/>
      <c r="AD64" s="81"/>
      <c r="AE64" s="82"/>
      <c r="AF64" s="82"/>
      <c r="AG64" s="80"/>
      <c r="AH64" s="364">
        <f>'報告書（事業主控）'!AH64</f>
        <v>0</v>
      </c>
      <c r="AI64" s="365"/>
      <c r="AJ64" s="365"/>
      <c r="AK64" s="374"/>
      <c r="AL64" s="81"/>
      <c r="AM64" s="83"/>
      <c r="AN64" s="364">
        <f>'報告書（事業主控）'!AN64</f>
        <v>0</v>
      </c>
      <c r="AO64" s="365"/>
      <c r="AP64" s="365"/>
      <c r="AQ64" s="365"/>
      <c r="AR64" s="365"/>
      <c r="AS64" s="84"/>
    </row>
    <row r="65" spans="2:45" ht="18" customHeight="1" x14ac:dyDescent="0.2">
      <c r="B65" s="392"/>
      <c r="C65" s="393"/>
      <c r="D65" s="393"/>
      <c r="E65" s="393"/>
      <c r="F65" s="393"/>
      <c r="G65" s="393"/>
      <c r="H65" s="393"/>
      <c r="I65" s="394"/>
      <c r="J65" s="392"/>
      <c r="K65" s="393"/>
      <c r="L65" s="393"/>
      <c r="M65" s="393"/>
      <c r="N65" s="396"/>
      <c r="O65" s="31">
        <f>'報告書（事業主控）'!O65</f>
        <v>0</v>
      </c>
      <c r="P65" s="55" t="s">
        <v>31</v>
      </c>
      <c r="Q65" s="31">
        <f>'報告書（事業主控）'!Q65</f>
        <v>0</v>
      </c>
      <c r="R65" s="55" t="s">
        <v>32</v>
      </c>
      <c r="S65" s="31">
        <f>'報告書（事業主控）'!S65</f>
        <v>0</v>
      </c>
      <c r="T65" s="397" t="s">
        <v>34</v>
      </c>
      <c r="U65" s="397"/>
      <c r="V65" s="368">
        <f>'報告書（事業主控）'!V65</f>
        <v>0</v>
      </c>
      <c r="W65" s="369"/>
      <c r="X65" s="369"/>
      <c r="Y65" s="369"/>
      <c r="Z65" s="368">
        <f>'報告書（事業主控）'!Z65</f>
        <v>0</v>
      </c>
      <c r="AA65" s="369"/>
      <c r="AB65" s="369"/>
      <c r="AC65" s="369"/>
      <c r="AD65" s="368">
        <f>'報告書（事業主控）'!AD65</f>
        <v>0</v>
      </c>
      <c r="AE65" s="369"/>
      <c r="AF65" s="369"/>
      <c r="AG65" s="369"/>
      <c r="AH65" s="368">
        <f>'報告書（事業主控）'!AH65</f>
        <v>0</v>
      </c>
      <c r="AI65" s="369"/>
      <c r="AJ65" s="369"/>
      <c r="AK65" s="377"/>
      <c r="AL65" s="375">
        <f>'報告書（事業主控）'!AL65</f>
        <v>0</v>
      </c>
      <c r="AM65" s="376"/>
      <c r="AN65" s="366">
        <f>'報告書（事業主控）'!AN65</f>
        <v>0</v>
      </c>
      <c r="AO65" s="367"/>
      <c r="AP65" s="367"/>
      <c r="AQ65" s="367"/>
      <c r="AR65" s="367"/>
      <c r="AS65" s="58"/>
    </row>
    <row r="66" spans="2:45" ht="18" customHeight="1" x14ac:dyDescent="0.2">
      <c r="B66" s="389">
        <f>'報告書（事業主控）'!B66</f>
        <v>0</v>
      </c>
      <c r="C66" s="390"/>
      <c r="D66" s="390"/>
      <c r="E66" s="390"/>
      <c r="F66" s="390"/>
      <c r="G66" s="390"/>
      <c r="H66" s="390"/>
      <c r="I66" s="391"/>
      <c r="J66" s="389">
        <f>'報告書（事業主控）'!J66</f>
        <v>0</v>
      </c>
      <c r="K66" s="390"/>
      <c r="L66" s="390"/>
      <c r="M66" s="390"/>
      <c r="N66" s="395"/>
      <c r="O66" s="30">
        <f>'報告書（事業主控）'!O66</f>
        <v>0</v>
      </c>
      <c r="P66" s="11" t="s">
        <v>31</v>
      </c>
      <c r="Q66" s="30">
        <f>'報告書（事業主控）'!Q66</f>
        <v>0</v>
      </c>
      <c r="R66" s="11" t="s">
        <v>32</v>
      </c>
      <c r="S66" s="30">
        <f>'報告書（事業主控）'!S66</f>
        <v>0</v>
      </c>
      <c r="T66" s="194" t="s">
        <v>33</v>
      </c>
      <c r="U66" s="194"/>
      <c r="V66" s="370">
        <f>'報告書（事業主控）'!V66</f>
        <v>0</v>
      </c>
      <c r="W66" s="371"/>
      <c r="X66" s="371"/>
      <c r="Y66" s="80"/>
      <c r="Z66" s="81"/>
      <c r="AA66" s="82"/>
      <c r="AB66" s="82"/>
      <c r="AC66" s="80"/>
      <c r="AD66" s="81"/>
      <c r="AE66" s="82"/>
      <c r="AF66" s="82"/>
      <c r="AG66" s="80"/>
      <c r="AH66" s="364">
        <f>'報告書（事業主控）'!AH66</f>
        <v>0</v>
      </c>
      <c r="AI66" s="365"/>
      <c r="AJ66" s="365"/>
      <c r="AK66" s="374"/>
      <c r="AL66" s="81"/>
      <c r="AM66" s="83"/>
      <c r="AN66" s="364">
        <f>'報告書（事業主控）'!AN66</f>
        <v>0</v>
      </c>
      <c r="AO66" s="365"/>
      <c r="AP66" s="365"/>
      <c r="AQ66" s="365"/>
      <c r="AR66" s="365"/>
      <c r="AS66" s="84"/>
    </row>
    <row r="67" spans="2:45" ht="18" customHeight="1" x14ac:dyDescent="0.2">
      <c r="B67" s="392"/>
      <c r="C67" s="393"/>
      <c r="D67" s="393"/>
      <c r="E67" s="393"/>
      <c r="F67" s="393"/>
      <c r="G67" s="393"/>
      <c r="H67" s="393"/>
      <c r="I67" s="394"/>
      <c r="J67" s="392"/>
      <c r="K67" s="393"/>
      <c r="L67" s="393"/>
      <c r="M67" s="393"/>
      <c r="N67" s="396"/>
      <c r="O67" s="31">
        <f>'報告書（事業主控）'!O67</f>
        <v>0</v>
      </c>
      <c r="P67" s="55" t="s">
        <v>31</v>
      </c>
      <c r="Q67" s="31">
        <f>'報告書（事業主控）'!Q67</f>
        <v>0</v>
      </c>
      <c r="R67" s="55" t="s">
        <v>32</v>
      </c>
      <c r="S67" s="31">
        <f>'報告書（事業主控）'!S67</f>
        <v>0</v>
      </c>
      <c r="T67" s="397" t="s">
        <v>34</v>
      </c>
      <c r="U67" s="397"/>
      <c r="V67" s="368">
        <f>'報告書（事業主控）'!V67</f>
        <v>0</v>
      </c>
      <c r="W67" s="369"/>
      <c r="X67" s="369"/>
      <c r="Y67" s="369"/>
      <c r="Z67" s="368">
        <f>'報告書（事業主控）'!Z67</f>
        <v>0</v>
      </c>
      <c r="AA67" s="369"/>
      <c r="AB67" s="369"/>
      <c r="AC67" s="369"/>
      <c r="AD67" s="368">
        <f>'報告書（事業主控）'!AD67</f>
        <v>0</v>
      </c>
      <c r="AE67" s="369"/>
      <c r="AF67" s="369"/>
      <c r="AG67" s="369"/>
      <c r="AH67" s="368">
        <f>'報告書（事業主控）'!AH67</f>
        <v>0</v>
      </c>
      <c r="AI67" s="369"/>
      <c r="AJ67" s="369"/>
      <c r="AK67" s="377"/>
      <c r="AL67" s="375">
        <f>'報告書（事業主控）'!AL67</f>
        <v>0</v>
      </c>
      <c r="AM67" s="376"/>
      <c r="AN67" s="366">
        <f>'報告書（事業主控）'!AN67</f>
        <v>0</v>
      </c>
      <c r="AO67" s="367"/>
      <c r="AP67" s="367"/>
      <c r="AQ67" s="367"/>
      <c r="AR67" s="367"/>
      <c r="AS67" s="58"/>
    </row>
    <row r="68" spans="2:45" ht="18" customHeight="1" x14ac:dyDescent="0.2">
      <c r="B68" s="389">
        <f>'報告書（事業主控）'!B68</f>
        <v>0</v>
      </c>
      <c r="C68" s="390"/>
      <c r="D68" s="390"/>
      <c r="E68" s="390"/>
      <c r="F68" s="390"/>
      <c r="G68" s="390"/>
      <c r="H68" s="390"/>
      <c r="I68" s="391"/>
      <c r="J68" s="389">
        <f>'報告書（事業主控）'!J68</f>
        <v>0</v>
      </c>
      <c r="K68" s="390"/>
      <c r="L68" s="390"/>
      <c r="M68" s="390"/>
      <c r="N68" s="395"/>
      <c r="O68" s="30">
        <f>'報告書（事業主控）'!O68</f>
        <v>0</v>
      </c>
      <c r="P68" s="11" t="s">
        <v>31</v>
      </c>
      <c r="Q68" s="30">
        <f>'報告書（事業主控）'!Q68</f>
        <v>0</v>
      </c>
      <c r="R68" s="11" t="s">
        <v>32</v>
      </c>
      <c r="S68" s="30">
        <f>'報告書（事業主控）'!S68</f>
        <v>0</v>
      </c>
      <c r="T68" s="194" t="s">
        <v>33</v>
      </c>
      <c r="U68" s="194"/>
      <c r="V68" s="370">
        <f>'報告書（事業主控）'!V68</f>
        <v>0</v>
      </c>
      <c r="W68" s="371"/>
      <c r="X68" s="371"/>
      <c r="Y68" s="80"/>
      <c r="Z68" s="81"/>
      <c r="AA68" s="82"/>
      <c r="AB68" s="82"/>
      <c r="AC68" s="80"/>
      <c r="AD68" s="81"/>
      <c r="AE68" s="82"/>
      <c r="AF68" s="82"/>
      <c r="AG68" s="80"/>
      <c r="AH68" s="364">
        <f>'報告書（事業主控）'!AH68</f>
        <v>0</v>
      </c>
      <c r="AI68" s="365"/>
      <c r="AJ68" s="365"/>
      <c r="AK68" s="374"/>
      <c r="AL68" s="81"/>
      <c r="AM68" s="83"/>
      <c r="AN68" s="364">
        <f>'報告書（事業主控）'!AN68</f>
        <v>0</v>
      </c>
      <c r="AO68" s="365"/>
      <c r="AP68" s="365"/>
      <c r="AQ68" s="365"/>
      <c r="AR68" s="365"/>
      <c r="AS68" s="84"/>
    </row>
    <row r="69" spans="2:45" ht="18" customHeight="1" x14ac:dyDescent="0.2">
      <c r="B69" s="392"/>
      <c r="C69" s="393"/>
      <c r="D69" s="393"/>
      <c r="E69" s="393"/>
      <c r="F69" s="393"/>
      <c r="G69" s="393"/>
      <c r="H69" s="393"/>
      <c r="I69" s="394"/>
      <c r="J69" s="392"/>
      <c r="K69" s="393"/>
      <c r="L69" s="393"/>
      <c r="M69" s="393"/>
      <c r="N69" s="396"/>
      <c r="O69" s="31">
        <f>'報告書（事業主控）'!O69</f>
        <v>0</v>
      </c>
      <c r="P69" s="55" t="s">
        <v>31</v>
      </c>
      <c r="Q69" s="31">
        <f>'報告書（事業主控）'!Q69</f>
        <v>0</v>
      </c>
      <c r="R69" s="55" t="s">
        <v>32</v>
      </c>
      <c r="S69" s="31">
        <f>'報告書（事業主控）'!S69</f>
        <v>0</v>
      </c>
      <c r="T69" s="397" t="s">
        <v>34</v>
      </c>
      <c r="U69" s="397"/>
      <c r="V69" s="368">
        <f>'報告書（事業主控）'!V69</f>
        <v>0</v>
      </c>
      <c r="W69" s="369"/>
      <c r="X69" s="369"/>
      <c r="Y69" s="369"/>
      <c r="Z69" s="368">
        <f>'報告書（事業主控）'!Z69</f>
        <v>0</v>
      </c>
      <c r="AA69" s="369"/>
      <c r="AB69" s="369"/>
      <c r="AC69" s="369"/>
      <c r="AD69" s="368">
        <f>'報告書（事業主控）'!AD69</f>
        <v>0</v>
      </c>
      <c r="AE69" s="369"/>
      <c r="AF69" s="369"/>
      <c r="AG69" s="369"/>
      <c r="AH69" s="368">
        <f>'報告書（事業主控）'!AH69</f>
        <v>0</v>
      </c>
      <c r="AI69" s="369"/>
      <c r="AJ69" s="369"/>
      <c r="AK69" s="377"/>
      <c r="AL69" s="375">
        <f>'報告書（事業主控）'!AL69</f>
        <v>0</v>
      </c>
      <c r="AM69" s="376"/>
      <c r="AN69" s="366">
        <f>'報告書（事業主控）'!AN69</f>
        <v>0</v>
      </c>
      <c r="AO69" s="367"/>
      <c r="AP69" s="367"/>
      <c r="AQ69" s="367"/>
      <c r="AR69" s="367"/>
      <c r="AS69" s="58"/>
    </row>
    <row r="70" spans="2:45" ht="18" customHeight="1" x14ac:dyDescent="0.2">
      <c r="B70" s="389">
        <f>'報告書（事業主控）'!B70</f>
        <v>0</v>
      </c>
      <c r="C70" s="390"/>
      <c r="D70" s="390"/>
      <c r="E70" s="390"/>
      <c r="F70" s="390"/>
      <c r="G70" s="390"/>
      <c r="H70" s="390"/>
      <c r="I70" s="391"/>
      <c r="J70" s="389">
        <f>'報告書（事業主控）'!J70</f>
        <v>0</v>
      </c>
      <c r="K70" s="390"/>
      <c r="L70" s="390"/>
      <c r="M70" s="390"/>
      <c r="N70" s="395"/>
      <c r="O70" s="30">
        <f>'報告書（事業主控）'!O70</f>
        <v>0</v>
      </c>
      <c r="P70" s="11" t="s">
        <v>31</v>
      </c>
      <c r="Q70" s="30">
        <f>'報告書（事業主控）'!Q70</f>
        <v>0</v>
      </c>
      <c r="R70" s="11" t="s">
        <v>32</v>
      </c>
      <c r="S70" s="30">
        <f>'報告書（事業主控）'!S70</f>
        <v>0</v>
      </c>
      <c r="T70" s="194" t="s">
        <v>33</v>
      </c>
      <c r="U70" s="194"/>
      <c r="V70" s="370">
        <f>'報告書（事業主控）'!V70</f>
        <v>0</v>
      </c>
      <c r="W70" s="371"/>
      <c r="X70" s="371"/>
      <c r="Y70" s="80"/>
      <c r="Z70" s="81"/>
      <c r="AA70" s="82"/>
      <c r="AB70" s="82"/>
      <c r="AC70" s="80"/>
      <c r="AD70" s="81"/>
      <c r="AE70" s="82"/>
      <c r="AF70" s="82"/>
      <c r="AG70" s="80"/>
      <c r="AH70" s="364">
        <f>'報告書（事業主控）'!AH70</f>
        <v>0</v>
      </c>
      <c r="AI70" s="365"/>
      <c r="AJ70" s="365"/>
      <c r="AK70" s="374"/>
      <c r="AL70" s="81"/>
      <c r="AM70" s="83"/>
      <c r="AN70" s="364">
        <f>'報告書（事業主控）'!AN70</f>
        <v>0</v>
      </c>
      <c r="AO70" s="365"/>
      <c r="AP70" s="365"/>
      <c r="AQ70" s="365"/>
      <c r="AR70" s="365"/>
      <c r="AS70" s="84"/>
    </row>
    <row r="71" spans="2:45" ht="18" customHeight="1" x14ac:dyDescent="0.2">
      <c r="B71" s="392"/>
      <c r="C71" s="393"/>
      <c r="D71" s="393"/>
      <c r="E71" s="393"/>
      <c r="F71" s="393"/>
      <c r="G71" s="393"/>
      <c r="H71" s="393"/>
      <c r="I71" s="394"/>
      <c r="J71" s="392"/>
      <c r="K71" s="393"/>
      <c r="L71" s="393"/>
      <c r="M71" s="393"/>
      <c r="N71" s="396"/>
      <c r="O71" s="31">
        <f>'報告書（事業主控）'!O71</f>
        <v>0</v>
      </c>
      <c r="P71" s="55" t="s">
        <v>31</v>
      </c>
      <c r="Q71" s="31">
        <f>'報告書（事業主控）'!Q71</f>
        <v>0</v>
      </c>
      <c r="R71" s="55" t="s">
        <v>32</v>
      </c>
      <c r="S71" s="31">
        <f>'報告書（事業主控）'!S71</f>
        <v>0</v>
      </c>
      <c r="T71" s="397" t="s">
        <v>34</v>
      </c>
      <c r="U71" s="397"/>
      <c r="V71" s="368">
        <f>'報告書（事業主控）'!V71</f>
        <v>0</v>
      </c>
      <c r="W71" s="369"/>
      <c r="X71" s="369"/>
      <c r="Y71" s="369"/>
      <c r="Z71" s="368">
        <f>'報告書（事業主控）'!Z71</f>
        <v>0</v>
      </c>
      <c r="AA71" s="369"/>
      <c r="AB71" s="369"/>
      <c r="AC71" s="369"/>
      <c r="AD71" s="368">
        <f>'報告書（事業主控）'!AD71</f>
        <v>0</v>
      </c>
      <c r="AE71" s="369"/>
      <c r="AF71" s="369"/>
      <c r="AG71" s="369"/>
      <c r="AH71" s="368">
        <f>'報告書（事業主控）'!AH71</f>
        <v>0</v>
      </c>
      <c r="AI71" s="369"/>
      <c r="AJ71" s="369"/>
      <c r="AK71" s="377"/>
      <c r="AL71" s="375">
        <f>'報告書（事業主控）'!AL71</f>
        <v>0</v>
      </c>
      <c r="AM71" s="376"/>
      <c r="AN71" s="366">
        <f>'報告書（事業主控）'!AN71</f>
        <v>0</v>
      </c>
      <c r="AO71" s="367"/>
      <c r="AP71" s="367"/>
      <c r="AQ71" s="367"/>
      <c r="AR71" s="367"/>
      <c r="AS71" s="58"/>
    </row>
    <row r="72" spans="2:45" ht="18" customHeight="1" x14ac:dyDescent="0.2">
      <c r="B72" s="389">
        <f>'報告書（事業主控）'!B72</f>
        <v>0</v>
      </c>
      <c r="C72" s="390"/>
      <c r="D72" s="390"/>
      <c r="E72" s="390"/>
      <c r="F72" s="390"/>
      <c r="G72" s="390"/>
      <c r="H72" s="390"/>
      <c r="I72" s="391"/>
      <c r="J72" s="389">
        <f>'報告書（事業主控）'!J72</f>
        <v>0</v>
      </c>
      <c r="K72" s="390"/>
      <c r="L72" s="390"/>
      <c r="M72" s="390"/>
      <c r="N72" s="395"/>
      <c r="O72" s="30">
        <f>'報告書（事業主控）'!O72</f>
        <v>0</v>
      </c>
      <c r="P72" s="11" t="s">
        <v>31</v>
      </c>
      <c r="Q72" s="30">
        <f>'報告書（事業主控）'!Q72</f>
        <v>0</v>
      </c>
      <c r="R72" s="11" t="s">
        <v>32</v>
      </c>
      <c r="S72" s="30">
        <f>'報告書（事業主控）'!S72</f>
        <v>0</v>
      </c>
      <c r="T72" s="194" t="s">
        <v>33</v>
      </c>
      <c r="U72" s="194"/>
      <c r="V72" s="370">
        <f>'報告書（事業主控）'!V72</f>
        <v>0</v>
      </c>
      <c r="W72" s="371"/>
      <c r="X72" s="371"/>
      <c r="Y72" s="80"/>
      <c r="Z72" s="81"/>
      <c r="AA72" s="82"/>
      <c r="AB72" s="82"/>
      <c r="AC72" s="80"/>
      <c r="AD72" s="81"/>
      <c r="AE72" s="82"/>
      <c r="AF72" s="82"/>
      <c r="AG72" s="80"/>
      <c r="AH72" s="364">
        <f>'報告書（事業主控）'!AH72</f>
        <v>0</v>
      </c>
      <c r="AI72" s="365"/>
      <c r="AJ72" s="365"/>
      <c r="AK72" s="374"/>
      <c r="AL72" s="81"/>
      <c r="AM72" s="83"/>
      <c r="AN72" s="364">
        <f>'報告書（事業主控）'!AN72</f>
        <v>0</v>
      </c>
      <c r="AO72" s="365"/>
      <c r="AP72" s="365"/>
      <c r="AQ72" s="365"/>
      <c r="AR72" s="365"/>
      <c r="AS72" s="84"/>
    </row>
    <row r="73" spans="2:45" ht="18" customHeight="1" x14ac:dyDescent="0.2">
      <c r="B73" s="392"/>
      <c r="C73" s="393"/>
      <c r="D73" s="393"/>
      <c r="E73" s="393"/>
      <c r="F73" s="393"/>
      <c r="G73" s="393"/>
      <c r="H73" s="393"/>
      <c r="I73" s="394"/>
      <c r="J73" s="392"/>
      <c r="K73" s="393"/>
      <c r="L73" s="393"/>
      <c r="M73" s="393"/>
      <c r="N73" s="396"/>
      <c r="O73" s="31">
        <f>'報告書（事業主控）'!O73</f>
        <v>0</v>
      </c>
      <c r="P73" s="55" t="s">
        <v>31</v>
      </c>
      <c r="Q73" s="31">
        <f>'報告書（事業主控）'!Q73</f>
        <v>0</v>
      </c>
      <c r="R73" s="55" t="s">
        <v>32</v>
      </c>
      <c r="S73" s="31">
        <f>'報告書（事業主控）'!S73</f>
        <v>0</v>
      </c>
      <c r="T73" s="397" t="s">
        <v>34</v>
      </c>
      <c r="U73" s="397"/>
      <c r="V73" s="368">
        <f>'報告書（事業主控）'!V73</f>
        <v>0</v>
      </c>
      <c r="W73" s="369"/>
      <c r="X73" s="369"/>
      <c r="Y73" s="369"/>
      <c r="Z73" s="368">
        <f>'報告書（事業主控）'!Z73</f>
        <v>0</v>
      </c>
      <c r="AA73" s="369"/>
      <c r="AB73" s="369"/>
      <c r="AC73" s="369"/>
      <c r="AD73" s="368">
        <f>'報告書（事業主控）'!AD73</f>
        <v>0</v>
      </c>
      <c r="AE73" s="369"/>
      <c r="AF73" s="369"/>
      <c r="AG73" s="369"/>
      <c r="AH73" s="368">
        <f>'報告書（事業主控）'!AH73</f>
        <v>0</v>
      </c>
      <c r="AI73" s="369"/>
      <c r="AJ73" s="369"/>
      <c r="AK73" s="377"/>
      <c r="AL73" s="375">
        <f>'報告書（事業主控）'!AL73</f>
        <v>0</v>
      </c>
      <c r="AM73" s="376"/>
      <c r="AN73" s="366">
        <f>'報告書（事業主控）'!AN73</f>
        <v>0</v>
      </c>
      <c r="AO73" s="367"/>
      <c r="AP73" s="367"/>
      <c r="AQ73" s="367"/>
      <c r="AR73" s="367"/>
      <c r="AS73" s="58"/>
    </row>
    <row r="74" spans="2:45" ht="18" customHeight="1" x14ac:dyDescent="0.2">
      <c r="B74" s="389">
        <f>'報告書（事業主控）'!B74</f>
        <v>0</v>
      </c>
      <c r="C74" s="390"/>
      <c r="D74" s="390"/>
      <c r="E74" s="390"/>
      <c r="F74" s="390"/>
      <c r="G74" s="390"/>
      <c r="H74" s="390"/>
      <c r="I74" s="391"/>
      <c r="J74" s="389">
        <f>'報告書（事業主控）'!J74</f>
        <v>0</v>
      </c>
      <c r="K74" s="390"/>
      <c r="L74" s="390"/>
      <c r="M74" s="390"/>
      <c r="N74" s="395"/>
      <c r="O74" s="30">
        <f>'報告書（事業主控）'!O74</f>
        <v>0</v>
      </c>
      <c r="P74" s="11" t="s">
        <v>31</v>
      </c>
      <c r="Q74" s="30">
        <f>'報告書（事業主控）'!Q74</f>
        <v>0</v>
      </c>
      <c r="R74" s="11" t="s">
        <v>32</v>
      </c>
      <c r="S74" s="30">
        <f>'報告書（事業主控）'!S74</f>
        <v>0</v>
      </c>
      <c r="T74" s="194" t="s">
        <v>33</v>
      </c>
      <c r="U74" s="194"/>
      <c r="V74" s="370">
        <f>'報告書（事業主控）'!V74</f>
        <v>0</v>
      </c>
      <c r="W74" s="371"/>
      <c r="X74" s="371"/>
      <c r="Y74" s="80"/>
      <c r="Z74" s="81"/>
      <c r="AA74" s="82"/>
      <c r="AB74" s="82"/>
      <c r="AC74" s="80"/>
      <c r="AD74" s="81"/>
      <c r="AE74" s="82"/>
      <c r="AF74" s="82"/>
      <c r="AG74" s="80"/>
      <c r="AH74" s="364">
        <f>'報告書（事業主控）'!AH74</f>
        <v>0</v>
      </c>
      <c r="AI74" s="365"/>
      <c r="AJ74" s="365"/>
      <c r="AK74" s="374"/>
      <c r="AL74" s="81"/>
      <c r="AM74" s="83"/>
      <c r="AN74" s="364">
        <f>'報告書（事業主控）'!AN74</f>
        <v>0</v>
      </c>
      <c r="AO74" s="365"/>
      <c r="AP74" s="365"/>
      <c r="AQ74" s="365"/>
      <c r="AR74" s="365"/>
      <c r="AS74" s="84"/>
    </row>
    <row r="75" spans="2:45" ht="18" customHeight="1" x14ac:dyDescent="0.2">
      <c r="B75" s="392"/>
      <c r="C75" s="393"/>
      <c r="D75" s="393"/>
      <c r="E75" s="393"/>
      <c r="F75" s="393"/>
      <c r="G75" s="393"/>
      <c r="H75" s="393"/>
      <c r="I75" s="394"/>
      <c r="J75" s="392"/>
      <c r="K75" s="393"/>
      <c r="L75" s="393"/>
      <c r="M75" s="393"/>
      <c r="N75" s="396"/>
      <c r="O75" s="31">
        <f>'報告書（事業主控）'!O75</f>
        <v>0</v>
      </c>
      <c r="P75" s="55" t="s">
        <v>31</v>
      </c>
      <c r="Q75" s="31">
        <f>'報告書（事業主控）'!Q75</f>
        <v>0</v>
      </c>
      <c r="R75" s="55" t="s">
        <v>32</v>
      </c>
      <c r="S75" s="31">
        <f>'報告書（事業主控）'!S75</f>
        <v>0</v>
      </c>
      <c r="T75" s="397" t="s">
        <v>34</v>
      </c>
      <c r="U75" s="397"/>
      <c r="V75" s="368">
        <f>'報告書（事業主控）'!V75</f>
        <v>0</v>
      </c>
      <c r="W75" s="369"/>
      <c r="X75" s="369"/>
      <c r="Y75" s="369"/>
      <c r="Z75" s="368">
        <f>'報告書（事業主控）'!Z75</f>
        <v>0</v>
      </c>
      <c r="AA75" s="369"/>
      <c r="AB75" s="369"/>
      <c r="AC75" s="369"/>
      <c r="AD75" s="368">
        <f>'報告書（事業主控）'!AD75</f>
        <v>0</v>
      </c>
      <c r="AE75" s="369"/>
      <c r="AF75" s="369"/>
      <c r="AG75" s="369"/>
      <c r="AH75" s="368">
        <f>'報告書（事業主控）'!AH75</f>
        <v>0</v>
      </c>
      <c r="AI75" s="369"/>
      <c r="AJ75" s="369"/>
      <c r="AK75" s="377"/>
      <c r="AL75" s="375">
        <f>'報告書（事業主控）'!AL75</f>
        <v>0</v>
      </c>
      <c r="AM75" s="376"/>
      <c r="AN75" s="366">
        <f>'報告書（事業主控）'!AN75</f>
        <v>0</v>
      </c>
      <c r="AO75" s="367"/>
      <c r="AP75" s="367"/>
      <c r="AQ75" s="367"/>
      <c r="AR75" s="367"/>
      <c r="AS75" s="58"/>
    </row>
    <row r="76" spans="2:45" ht="18" customHeight="1" x14ac:dyDescent="0.2">
      <c r="B76" s="389">
        <f>'報告書（事業主控）'!B76</f>
        <v>0</v>
      </c>
      <c r="C76" s="390"/>
      <c r="D76" s="390"/>
      <c r="E76" s="390"/>
      <c r="F76" s="390"/>
      <c r="G76" s="390"/>
      <c r="H76" s="390"/>
      <c r="I76" s="391"/>
      <c r="J76" s="389">
        <f>'報告書（事業主控）'!J76</f>
        <v>0</v>
      </c>
      <c r="K76" s="390"/>
      <c r="L76" s="390"/>
      <c r="M76" s="390"/>
      <c r="N76" s="395"/>
      <c r="O76" s="30">
        <f>'報告書（事業主控）'!O76</f>
        <v>0</v>
      </c>
      <c r="P76" s="11" t="s">
        <v>31</v>
      </c>
      <c r="Q76" s="30">
        <f>'報告書（事業主控）'!Q76</f>
        <v>0</v>
      </c>
      <c r="R76" s="11" t="s">
        <v>32</v>
      </c>
      <c r="S76" s="30">
        <f>'報告書（事業主控）'!S76</f>
        <v>0</v>
      </c>
      <c r="T76" s="194" t="s">
        <v>33</v>
      </c>
      <c r="U76" s="194"/>
      <c r="V76" s="370">
        <f>'報告書（事業主控）'!V76</f>
        <v>0</v>
      </c>
      <c r="W76" s="371"/>
      <c r="X76" s="371"/>
      <c r="Y76" s="80"/>
      <c r="Z76" s="81"/>
      <c r="AA76" s="82"/>
      <c r="AB76" s="82"/>
      <c r="AC76" s="80"/>
      <c r="AD76" s="81"/>
      <c r="AE76" s="82"/>
      <c r="AF76" s="82"/>
      <c r="AG76" s="80"/>
      <c r="AH76" s="364">
        <f>'報告書（事業主控）'!AH76</f>
        <v>0</v>
      </c>
      <c r="AI76" s="365"/>
      <c r="AJ76" s="365"/>
      <c r="AK76" s="374"/>
      <c r="AL76" s="81"/>
      <c r="AM76" s="83"/>
      <c r="AN76" s="364">
        <f>'報告書（事業主控）'!AN76</f>
        <v>0</v>
      </c>
      <c r="AO76" s="365"/>
      <c r="AP76" s="365"/>
      <c r="AQ76" s="365"/>
      <c r="AR76" s="365"/>
      <c r="AS76" s="84"/>
    </row>
    <row r="77" spans="2:45" ht="18" customHeight="1" x14ac:dyDescent="0.2">
      <c r="B77" s="392"/>
      <c r="C77" s="393"/>
      <c r="D77" s="393"/>
      <c r="E77" s="393"/>
      <c r="F77" s="393"/>
      <c r="G77" s="393"/>
      <c r="H77" s="393"/>
      <c r="I77" s="394"/>
      <c r="J77" s="392"/>
      <c r="K77" s="393"/>
      <c r="L77" s="393"/>
      <c r="M77" s="393"/>
      <c r="N77" s="396"/>
      <c r="O77" s="31">
        <f>'報告書（事業主控）'!O77</f>
        <v>0</v>
      </c>
      <c r="P77" s="55" t="s">
        <v>31</v>
      </c>
      <c r="Q77" s="31">
        <f>'報告書（事業主控）'!Q77</f>
        <v>0</v>
      </c>
      <c r="R77" s="55" t="s">
        <v>32</v>
      </c>
      <c r="S77" s="31">
        <f>'報告書（事業主控）'!S77</f>
        <v>0</v>
      </c>
      <c r="T77" s="397" t="s">
        <v>34</v>
      </c>
      <c r="U77" s="397"/>
      <c r="V77" s="368">
        <f>'報告書（事業主控）'!V77</f>
        <v>0</v>
      </c>
      <c r="W77" s="369"/>
      <c r="X77" s="369"/>
      <c r="Y77" s="369"/>
      <c r="Z77" s="368">
        <f>'報告書（事業主控）'!Z77</f>
        <v>0</v>
      </c>
      <c r="AA77" s="369"/>
      <c r="AB77" s="369"/>
      <c r="AC77" s="369"/>
      <c r="AD77" s="368">
        <f>'報告書（事業主控）'!AD77</f>
        <v>0</v>
      </c>
      <c r="AE77" s="369"/>
      <c r="AF77" s="369"/>
      <c r="AG77" s="369"/>
      <c r="AH77" s="368">
        <f>'報告書（事業主控）'!AH77</f>
        <v>0</v>
      </c>
      <c r="AI77" s="369"/>
      <c r="AJ77" s="369"/>
      <c r="AK77" s="377"/>
      <c r="AL77" s="375">
        <f>'報告書（事業主控）'!AL77</f>
        <v>0</v>
      </c>
      <c r="AM77" s="376"/>
      <c r="AN77" s="366">
        <f>'報告書（事業主控）'!AN77</f>
        <v>0</v>
      </c>
      <c r="AO77" s="367"/>
      <c r="AP77" s="367"/>
      <c r="AQ77" s="367"/>
      <c r="AR77" s="367"/>
      <c r="AS77" s="58"/>
    </row>
    <row r="78" spans="2:45" ht="18" customHeight="1" x14ac:dyDescent="0.2">
      <c r="B78" s="159" t="s">
        <v>91</v>
      </c>
      <c r="C78" s="160"/>
      <c r="D78" s="160"/>
      <c r="E78" s="161"/>
      <c r="F78" s="378">
        <f>'報告書（事業主控）'!F78</f>
        <v>0</v>
      </c>
      <c r="G78" s="379"/>
      <c r="H78" s="379"/>
      <c r="I78" s="379"/>
      <c r="J78" s="379"/>
      <c r="K78" s="379"/>
      <c r="L78" s="379"/>
      <c r="M78" s="379"/>
      <c r="N78" s="380"/>
      <c r="O78" s="159" t="s">
        <v>92</v>
      </c>
      <c r="P78" s="160"/>
      <c r="Q78" s="160"/>
      <c r="R78" s="160"/>
      <c r="S78" s="160"/>
      <c r="T78" s="160"/>
      <c r="U78" s="161"/>
      <c r="V78" s="364">
        <f>'報告書（事業主控）'!V78</f>
        <v>0</v>
      </c>
      <c r="W78" s="365"/>
      <c r="X78" s="365"/>
      <c r="Y78" s="374"/>
      <c r="Z78" s="81"/>
      <c r="AA78" s="82"/>
      <c r="AB78" s="82"/>
      <c r="AC78" s="80"/>
      <c r="AD78" s="81"/>
      <c r="AE78" s="82"/>
      <c r="AF78" s="82"/>
      <c r="AG78" s="80"/>
      <c r="AH78" s="364">
        <f>'報告書（事業主控）'!AH78</f>
        <v>0</v>
      </c>
      <c r="AI78" s="365"/>
      <c r="AJ78" s="365"/>
      <c r="AK78" s="374"/>
      <c r="AL78" s="81"/>
      <c r="AM78" s="83"/>
      <c r="AN78" s="364">
        <f>'報告書（事業主控）'!AN78</f>
        <v>0</v>
      </c>
      <c r="AO78" s="365"/>
      <c r="AP78" s="365"/>
      <c r="AQ78" s="365"/>
      <c r="AR78" s="365"/>
      <c r="AS78" s="84"/>
    </row>
    <row r="79" spans="2:45" ht="18" customHeight="1" x14ac:dyDescent="0.2">
      <c r="B79" s="162"/>
      <c r="C79" s="163"/>
      <c r="D79" s="163"/>
      <c r="E79" s="164"/>
      <c r="F79" s="381"/>
      <c r="G79" s="382"/>
      <c r="H79" s="382"/>
      <c r="I79" s="382"/>
      <c r="J79" s="382"/>
      <c r="K79" s="382"/>
      <c r="L79" s="382"/>
      <c r="M79" s="382"/>
      <c r="N79" s="383"/>
      <c r="O79" s="162"/>
      <c r="P79" s="163"/>
      <c r="Q79" s="163"/>
      <c r="R79" s="163"/>
      <c r="S79" s="163"/>
      <c r="T79" s="163"/>
      <c r="U79" s="164"/>
      <c r="V79" s="387">
        <f>'報告書（事業主控）'!V79</f>
        <v>0</v>
      </c>
      <c r="W79" s="388"/>
      <c r="X79" s="388"/>
      <c r="Y79" s="455"/>
      <c r="Z79" s="387">
        <f>'報告書（事業主控）'!Z79</f>
        <v>0</v>
      </c>
      <c r="AA79" s="452"/>
      <c r="AB79" s="452"/>
      <c r="AC79" s="453"/>
      <c r="AD79" s="387">
        <f>'報告書（事業主控）'!AD79</f>
        <v>0</v>
      </c>
      <c r="AE79" s="452"/>
      <c r="AF79" s="452"/>
      <c r="AG79" s="453"/>
      <c r="AH79" s="387">
        <f>'報告書（事業主控）'!AH79</f>
        <v>0</v>
      </c>
      <c r="AI79" s="398"/>
      <c r="AJ79" s="398"/>
      <c r="AK79" s="398"/>
      <c r="AL79" s="85"/>
      <c r="AM79" s="86"/>
      <c r="AN79" s="387">
        <f>'報告書（事業主控）'!AN79</f>
        <v>0</v>
      </c>
      <c r="AO79" s="388"/>
      <c r="AP79" s="388"/>
      <c r="AQ79" s="388"/>
      <c r="AR79" s="388"/>
      <c r="AS79" s="87"/>
    </row>
    <row r="80" spans="2:45" ht="18" customHeight="1" x14ac:dyDescent="0.2">
      <c r="B80" s="165"/>
      <c r="C80" s="166"/>
      <c r="D80" s="166"/>
      <c r="E80" s="167"/>
      <c r="F80" s="384"/>
      <c r="G80" s="385"/>
      <c r="H80" s="385"/>
      <c r="I80" s="385"/>
      <c r="J80" s="385"/>
      <c r="K80" s="385"/>
      <c r="L80" s="385"/>
      <c r="M80" s="385"/>
      <c r="N80" s="386"/>
      <c r="O80" s="165"/>
      <c r="P80" s="166"/>
      <c r="Q80" s="166"/>
      <c r="R80" s="166"/>
      <c r="S80" s="166"/>
      <c r="T80" s="166"/>
      <c r="U80" s="167"/>
      <c r="V80" s="366">
        <f>'報告書（事業主控）'!V80</f>
        <v>0</v>
      </c>
      <c r="W80" s="367"/>
      <c r="X80" s="367"/>
      <c r="Y80" s="373"/>
      <c r="Z80" s="366">
        <f>'報告書（事業主控）'!Z80</f>
        <v>0</v>
      </c>
      <c r="AA80" s="367"/>
      <c r="AB80" s="367"/>
      <c r="AC80" s="373"/>
      <c r="AD80" s="366">
        <f>'報告書（事業主控）'!AD80</f>
        <v>0</v>
      </c>
      <c r="AE80" s="367"/>
      <c r="AF80" s="367"/>
      <c r="AG80" s="373"/>
      <c r="AH80" s="366">
        <f>'報告書（事業主控）'!AH80</f>
        <v>0</v>
      </c>
      <c r="AI80" s="367"/>
      <c r="AJ80" s="367"/>
      <c r="AK80" s="373"/>
      <c r="AL80" s="57"/>
      <c r="AM80" s="58"/>
      <c r="AN80" s="366">
        <f>'報告書（事業主控）'!AN80</f>
        <v>0</v>
      </c>
      <c r="AO80" s="367"/>
      <c r="AP80" s="367"/>
      <c r="AQ80" s="367"/>
      <c r="AR80" s="367"/>
      <c r="AS80" s="58"/>
    </row>
    <row r="81" spans="40:44" ht="18" customHeight="1" x14ac:dyDescent="0.2">
      <c r="AN81" s="372">
        <f>'報告書（事業主控）'!AN81</f>
        <v>0</v>
      </c>
      <c r="AO81" s="372"/>
      <c r="AP81" s="372"/>
      <c r="AQ81" s="372"/>
      <c r="AR81" s="372"/>
    </row>
    <row r="82" spans="40:44" ht="31.95" customHeight="1" x14ac:dyDescent="0.2">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A9165-4CBB-4913-A49E-68CAD026DBDF}">
  <dimension ref="A1:CL86"/>
  <sheetViews>
    <sheetView tabSelected="1" workbookViewId="0">
      <selection activeCell="CG26" sqref="CG26"/>
    </sheetView>
  </sheetViews>
  <sheetFormatPr defaultColWidth="9" defaultRowHeight="15.9" customHeight="1" x14ac:dyDescent="0.2"/>
  <cols>
    <col min="1" max="10" width="1.21875" style="490" customWidth="1"/>
    <col min="11" max="11" width="1.109375" style="490" customWidth="1"/>
    <col min="12" max="14" width="1.21875" style="490" customWidth="1"/>
    <col min="15" max="15" width="1.44140625" style="490" customWidth="1"/>
    <col min="16" max="29" width="1.21875" style="490" customWidth="1"/>
    <col min="30" max="30" width="1.33203125" style="490" customWidth="1"/>
    <col min="31" max="81" width="1.21875" style="490" customWidth="1"/>
    <col min="82" max="82" width="3.88671875" style="490" customWidth="1"/>
    <col min="83" max="83" width="11" style="490" bestFit="1" customWidth="1"/>
    <col min="84" max="84" width="7.109375" style="490" customWidth="1"/>
    <col min="85" max="256" width="9" style="490"/>
    <col min="257" max="266" width="1.21875" style="490" customWidth="1"/>
    <col min="267" max="267" width="1.109375" style="490" customWidth="1"/>
    <col min="268" max="270" width="1.21875" style="490" customWidth="1"/>
    <col min="271" max="271" width="1.44140625" style="490" customWidth="1"/>
    <col min="272" max="285" width="1.21875" style="490" customWidth="1"/>
    <col min="286" max="286" width="1.33203125" style="490" customWidth="1"/>
    <col min="287" max="337" width="1.21875" style="490" customWidth="1"/>
    <col min="338" max="338" width="3.88671875" style="490" customWidth="1"/>
    <col min="339" max="339" width="11" style="490" bestFit="1" customWidth="1"/>
    <col min="340" max="340" width="7.109375" style="490" customWidth="1"/>
    <col min="341" max="512" width="9" style="490"/>
    <col min="513" max="522" width="1.21875" style="490" customWidth="1"/>
    <col min="523" max="523" width="1.109375" style="490" customWidth="1"/>
    <col min="524" max="526" width="1.21875" style="490" customWidth="1"/>
    <col min="527" max="527" width="1.44140625" style="490" customWidth="1"/>
    <col min="528" max="541" width="1.21875" style="490" customWidth="1"/>
    <col min="542" max="542" width="1.33203125" style="490" customWidth="1"/>
    <col min="543" max="593" width="1.21875" style="490" customWidth="1"/>
    <col min="594" max="594" width="3.88671875" style="490" customWidth="1"/>
    <col min="595" max="595" width="11" style="490" bestFit="1" customWidth="1"/>
    <col min="596" max="596" width="7.109375" style="490" customWidth="1"/>
    <col min="597" max="768" width="9" style="490"/>
    <col min="769" max="778" width="1.21875" style="490" customWidth="1"/>
    <col min="779" max="779" width="1.109375" style="490" customWidth="1"/>
    <col min="780" max="782" width="1.21875" style="490" customWidth="1"/>
    <col min="783" max="783" width="1.44140625" style="490" customWidth="1"/>
    <col min="784" max="797" width="1.21875" style="490" customWidth="1"/>
    <col min="798" max="798" width="1.33203125" style="490" customWidth="1"/>
    <col min="799" max="849" width="1.21875" style="490" customWidth="1"/>
    <col min="850" max="850" width="3.88671875" style="490" customWidth="1"/>
    <col min="851" max="851" width="11" style="490" bestFit="1" customWidth="1"/>
    <col min="852" max="852" width="7.109375" style="490" customWidth="1"/>
    <col min="853" max="1024" width="9" style="490"/>
    <col min="1025" max="1034" width="1.21875" style="490" customWidth="1"/>
    <col min="1035" max="1035" width="1.109375" style="490" customWidth="1"/>
    <col min="1036" max="1038" width="1.21875" style="490" customWidth="1"/>
    <col min="1039" max="1039" width="1.44140625" style="490" customWidth="1"/>
    <col min="1040" max="1053" width="1.21875" style="490" customWidth="1"/>
    <col min="1054" max="1054" width="1.33203125" style="490" customWidth="1"/>
    <col min="1055" max="1105" width="1.21875" style="490" customWidth="1"/>
    <col min="1106" max="1106" width="3.88671875" style="490" customWidth="1"/>
    <col min="1107" max="1107" width="11" style="490" bestFit="1" customWidth="1"/>
    <col min="1108" max="1108" width="7.109375" style="490" customWidth="1"/>
    <col min="1109" max="1280" width="9" style="490"/>
    <col min="1281" max="1290" width="1.21875" style="490" customWidth="1"/>
    <col min="1291" max="1291" width="1.109375" style="490" customWidth="1"/>
    <col min="1292" max="1294" width="1.21875" style="490" customWidth="1"/>
    <col min="1295" max="1295" width="1.44140625" style="490" customWidth="1"/>
    <col min="1296" max="1309" width="1.21875" style="490" customWidth="1"/>
    <col min="1310" max="1310" width="1.33203125" style="490" customWidth="1"/>
    <col min="1311" max="1361" width="1.21875" style="490" customWidth="1"/>
    <col min="1362" max="1362" width="3.88671875" style="490" customWidth="1"/>
    <col min="1363" max="1363" width="11" style="490" bestFit="1" customWidth="1"/>
    <col min="1364" max="1364" width="7.109375" style="490" customWidth="1"/>
    <col min="1365" max="1536" width="9" style="490"/>
    <col min="1537" max="1546" width="1.21875" style="490" customWidth="1"/>
    <col min="1547" max="1547" width="1.109375" style="490" customWidth="1"/>
    <col min="1548" max="1550" width="1.21875" style="490" customWidth="1"/>
    <col min="1551" max="1551" width="1.44140625" style="490" customWidth="1"/>
    <col min="1552" max="1565" width="1.21875" style="490" customWidth="1"/>
    <col min="1566" max="1566" width="1.33203125" style="490" customWidth="1"/>
    <col min="1567" max="1617" width="1.21875" style="490" customWidth="1"/>
    <col min="1618" max="1618" width="3.88671875" style="490" customWidth="1"/>
    <col min="1619" max="1619" width="11" style="490" bestFit="1" customWidth="1"/>
    <col min="1620" max="1620" width="7.109375" style="490" customWidth="1"/>
    <col min="1621" max="1792" width="9" style="490"/>
    <col min="1793" max="1802" width="1.21875" style="490" customWidth="1"/>
    <col min="1803" max="1803" width="1.109375" style="490" customWidth="1"/>
    <col min="1804" max="1806" width="1.21875" style="490" customWidth="1"/>
    <col min="1807" max="1807" width="1.44140625" style="490" customWidth="1"/>
    <col min="1808" max="1821" width="1.21875" style="490" customWidth="1"/>
    <col min="1822" max="1822" width="1.33203125" style="490" customWidth="1"/>
    <col min="1823" max="1873" width="1.21875" style="490" customWidth="1"/>
    <col min="1874" max="1874" width="3.88671875" style="490" customWidth="1"/>
    <col min="1875" max="1875" width="11" style="490" bestFit="1" customWidth="1"/>
    <col min="1876" max="1876" width="7.109375" style="490" customWidth="1"/>
    <col min="1877" max="2048" width="9" style="490"/>
    <col min="2049" max="2058" width="1.21875" style="490" customWidth="1"/>
    <col min="2059" max="2059" width="1.109375" style="490" customWidth="1"/>
    <col min="2060" max="2062" width="1.21875" style="490" customWidth="1"/>
    <col min="2063" max="2063" width="1.44140625" style="490" customWidth="1"/>
    <col min="2064" max="2077" width="1.21875" style="490" customWidth="1"/>
    <col min="2078" max="2078" width="1.33203125" style="490" customWidth="1"/>
    <col min="2079" max="2129" width="1.21875" style="490" customWidth="1"/>
    <col min="2130" max="2130" width="3.88671875" style="490" customWidth="1"/>
    <col min="2131" max="2131" width="11" style="490" bestFit="1" customWidth="1"/>
    <col min="2132" max="2132" width="7.109375" style="490" customWidth="1"/>
    <col min="2133" max="2304" width="9" style="490"/>
    <col min="2305" max="2314" width="1.21875" style="490" customWidth="1"/>
    <col min="2315" max="2315" width="1.109375" style="490" customWidth="1"/>
    <col min="2316" max="2318" width="1.21875" style="490" customWidth="1"/>
    <col min="2319" max="2319" width="1.44140625" style="490" customWidth="1"/>
    <col min="2320" max="2333" width="1.21875" style="490" customWidth="1"/>
    <col min="2334" max="2334" width="1.33203125" style="490" customWidth="1"/>
    <col min="2335" max="2385" width="1.21875" style="490" customWidth="1"/>
    <col min="2386" max="2386" width="3.88671875" style="490" customWidth="1"/>
    <col min="2387" max="2387" width="11" style="490" bestFit="1" customWidth="1"/>
    <col min="2388" max="2388" width="7.109375" style="490" customWidth="1"/>
    <col min="2389" max="2560" width="9" style="490"/>
    <col min="2561" max="2570" width="1.21875" style="490" customWidth="1"/>
    <col min="2571" max="2571" width="1.109375" style="490" customWidth="1"/>
    <col min="2572" max="2574" width="1.21875" style="490" customWidth="1"/>
    <col min="2575" max="2575" width="1.44140625" style="490" customWidth="1"/>
    <col min="2576" max="2589" width="1.21875" style="490" customWidth="1"/>
    <col min="2590" max="2590" width="1.33203125" style="490" customWidth="1"/>
    <col min="2591" max="2641" width="1.21875" style="490" customWidth="1"/>
    <col min="2642" max="2642" width="3.88671875" style="490" customWidth="1"/>
    <col min="2643" max="2643" width="11" style="490" bestFit="1" customWidth="1"/>
    <col min="2644" max="2644" width="7.109375" style="490" customWidth="1"/>
    <col min="2645" max="2816" width="9" style="490"/>
    <col min="2817" max="2826" width="1.21875" style="490" customWidth="1"/>
    <col min="2827" max="2827" width="1.109375" style="490" customWidth="1"/>
    <col min="2828" max="2830" width="1.21875" style="490" customWidth="1"/>
    <col min="2831" max="2831" width="1.44140625" style="490" customWidth="1"/>
    <col min="2832" max="2845" width="1.21875" style="490" customWidth="1"/>
    <col min="2846" max="2846" width="1.33203125" style="490" customWidth="1"/>
    <col min="2847" max="2897" width="1.21875" style="490" customWidth="1"/>
    <col min="2898" max="2898" width="3.88671875" style="490" customWidth="1"/>
    <col min="2899" max="2899" width="11" style="490" bestFit="1" customWidth="1"/>
    <col min="2900" max="2900" width="7.109375" style="490" customWidth="1"/>
    <col min="2901" max="3072" width="9" style="490"/>
    <col min="3073" max="3082" width="1.21875" style="490" customWidth="1"/>
    <col min="3083" max="3083" width="1.109375" style="490" customWidth="1"/>
    <col min="3084" max="3086" width="1.21875" style="490" customWidth="1"/>
    <col min="3087" max="3087" width="1.44140625" style="490" customWidth="1"/>
    <col min="3088" max="3101" width="1.21875" style="490" customWidth="1"/>
    <col min="3102" max="3102" width="1.33203125" style="490" customWidth="1"/>
    <col min="3103" max="3153" width="1.21875" style="490" customWidth="1"/>
    <col min="3154" max="3154" width="3.88671875" style="490" customWidth="1"/>
    <col min="3155" max="3155" width="11" style="490" bestFit="1" customWidth="1"/>
    <col min="3156" max="3156" width="7.109375" style="490" customWidth="1"/>
    <col min="3157" max="3328" width="9" style="490"/>
    <col min="3329" max="3338" width="1.21875" style="490" customWidth="1"/>
    <col min="3339" max="3339" width="1.109375" style="490" customWidth="1"/>
    <col min="3340" max="3342" width="1.21875" style="490" customWidth="1"/>
    <col min="3343" max="3343" width="1.44140625" style="490" customWidth="1"/>
    <col min="3344" max="3357" width="1.21875" style="490" customWidth="1"/>
    <col min="3358" max="3358" width="1.33203125" style="490" customWidth="1"/>
    <col min="3359" max="3409" width="1.21875" style="490" customWidth="1"/>
    <col min="3410" max="3410" width="3.88671875" style="490" customWidth="1"/>
    <col min="3411" max="3411" width="11" style="490" bestFit="1" customWidth="1"/>
    <col min="3412" max="3412" width="7.109375" style="490" customWidth="1"/>
    <col min="3413" max="3584" width="9" style="490"/>
    <col min="3585" max="3594" width="1.21875" style="490" customWidth="1"/>
    <col min="3595" max="3595" width="1.109375" style="490" customWidth="1"/>
    <col min="3596" max="3598" width="1.21875" style="490" customWidth="1"/>
    <col min="3599" max="3599" width="1.44140625" style="490" customWidth="1"/>
    <col min="3600" max="3613" width="1.21875" style="490" customWidth="1"/>
    <col min="3614" max="3614" width="1.33203125" style="490" customWidth="1"/>
    <col min="3615" max="3665" width="1.21875" style="490" customWidth="1"/>
    <col min="3666" max="3666" width="3.88671875" style="490" customWidth="1"/>
    <col min="3667" max="3667" width="11" style="490" bestFit="1" customWidth="1"/>
    <col min="3668" max="3668" width="7.109375" style="490" customWidth="1"/>
    <col min="3669" max="3840" width="9" style="490"/>
    <col min="3841" max="3850" width="1.21875" style="490" customWidth="1"/>
    <col min="3851" max="3851" width="1.109375" style="490" customWidth="1"/>
    <col min="3852" max="3854" width="1.21875" style="490" customWidth="1"/>
    <col min="3855" max="3855" width="1.44140625" style="490" customWidth="1"/>
    <col min="3856" max="3869" width="1.21875" style="490" customWidth="1"/>
    <col min="3870" max="3870" width="1.33203125" style="490" customWidth="1"/>
    <col min="3871" max="3921" width="1.21875" style="490" customWidth="1"/>
    <col min="3922" max="3922" width="3.88671875" style="490" customWidth="1"/>
    <col min="3923" max="3923" width="11" style="490" bestFit="1" customWidth="1"/>
    <col min="3924" max="3924" width="7.109375" style="490" customWidth="1"/>
    <col min="3925" max="4096" width="9" style="490"/>
    <col min="4097" max="4106" width="1.21875" style="490" customWidth="1"/>
    <col min="4107" max="4107" width="1.109375" style="490" customWidth="1"/>
    <col min="4108" max="4110" width="1.21875" style="490" customWidth="1"/>
    <col min="4111" max="4111" width="1.44140625" style="490" customWidth="1"/>
    <col min="4112" max="4125" width="1.21875" style="490" customWidth="1"/>
    <col min="4126" max="4126" width="1.33203125" style="490" customWidth="1"/>
    <col min="4127" max="4177" width="1.21875" style="490" customWidth="1"/>
    <col min="4178" max="4178" width="3.88671875" style="490" customWidth="1"/>
    <col min="4179" max="4179" width="11" style="490" bestFit="1" customWidth="1"/>
    <col min="4180" max="4180" width="7.109375" style="490" customWidth="1"/>
    <col min="4181" max="4352" width="9" style="490"/>
    <col min="4353" max="4362" width="1.21875" style="490" customWidth="1"/>
    <col min="4363" max="4363" width="1.109375" style="490" customWidth="1"/>
    <col min="4364" max="4366" width="1.21875" style="490" customWidth="1"/>
    <col min="4367" max="4367" width="1.44140625" style="490" customWidth="1"/>
    <col min="4368" max="4381" width="1.21875" style="490" customWidth="1"/>
    <col min="4382" max="4382" width="1.33203125" style="490" customWidth="1"/>
    <col min="4383" max="4433" width="1.21875" style="490" customWidth="1"/>
    <col min="4434" max="4434" width="3.88671875" style="490" customWidth="1"/>
    <col min="4435" max="4435" width="11" style="490" bestFit="1" customWidth="1"/>
    <col min="4436" max="4436" width="7.109375" style="490" customWidth="1"/>
    <col min="4437" max="4608" width="9" style="490"/>
    <col min="4609" max="4618" width="1.21875" style="490" customWidth="1"/>
    <col min="4619" max="4619" width="1.109375" style="490" customWidth="1"/>
    <col min="4620" max="4622" width="1.21875" style="490" customWidth="1"/>
    <col min="4623" max="4623" width="1.44140625" style="490" customWidth="1"/>
    <col min="4624" max="4637" width="1.21875" style="490" customWidth="1"/>
    <col min="4638" max="4638" width="1.33203125" style="490" customWidth="1"/>
    <col min="4639" max="4689" width="1.21875" style="490" customWidth="1"/>
    <col min="4690" max="4690" width="3.88671875" style="490" customWidth="1"/>
    <col min="4691" max="4691" width="11" style="490" bestFit="1" customWidth="1"/>
    <col min="4692" max="4692" width="7.109375" style="490" customWidth="1"/>
    <col min="4693" max="4864" width="9" style="490"/>
    <col min="4865" max="4874" width="1.21875" style="490" customWidth="1"/>
    <col min="4875" max="4875" width="1.109375" style="490" customWidth="1"/>
    <col min="4876" max="4878" width="1.21875" style="490" customWidth="1"/>
    <col min="4879" max="4879" width="1.44140625" style="490" customWidth="1"/>
    <col min="4880" max="4893" width="1.21875" style="490" customWidth="1"/>
    <col min="4894" max="4894" width="1.33203125" style="490" customWidth="1"/>
    <col min="4895" max="4945" width="1.21875" style="490" customWidth="1"/>
    <col min="4946" max="4946" width="3.88671875" style="490" customWidth="1"/>
    <col min="4947" max="4947" width="11" style="490" bestFit="1" customWidth="1"/>
    <col min="4948" max="4948" width="7.109375" style="490" customWidth="1"/>
    <col min="4949" max="5120" width="9" style="490"/>
    <col min="5121" max="5130" width="1.21875" style="490" customWidth="1"/>
    <col min="5131" max="5131" width="1.109375" style="490" customWidth="1"/>
    <col min="5132" max="5134" width="1.21875" style="490" customWidth="1"/>
    <col min="5135" max="5135" width="1.44140625" style="490" customWidth="1"/>
    <col min="5136" max="5149" width="1.21875" style="490" customWidth="1"/>
    <col min="5150" max="5150" width="1.33203125" style="490" customWidth="1"/>
    <col min="5151" max="5201" width="1.21875" style="490" customWidth="1"/>
    <col min="5202" max="5202" width="3.88671875" style="490" customWidth="1"/>
    <col min="5203" max="5203" width="11" style="490" bestFit="1" customWidth="1"/>
    <col min="5204" max="5204" width="7.109375" style="490" customWidth="1"/>
    <col min="5205" max="5376" width="9" style="490"/>
    <col min="5377" max="5386" width="1.21875" style="490" customWidth="1"/>
    <col min="5387" max="5387" width="1.109375" style="490" customWidth="1"/>
    <col min="5388" max="5390" width="1.21875" style="490" customWidth="1"/>
    <col min="5391" max="5391" width="1.44140625" style="490" customWidth="1"/>
    <col min="5392" max="5405" width="1.21875" style="490" customWidth="1"/>
    <col min="5406" max="5406" width="1.33203125" style="490" customWidth="1"/>
    <col min="5407" max="5457" width="1.21875" style="490" customWidth="1"/>
    <col min="5458" max="5458" width="3.88671875" style="490" customWidth="1"/>
    <col min="5459" max="5459" width="11" style="490" bestFit="1" customWidth="1"/>
    <col min="5460" max="5460" width="7.109375" style="490" customWidth="1"/>
    <col min="5461" max="5632" width="9" style="490"/>
    <col min="5633" max="5642" width="1.21875" style="490" customWidth="1"/>
    <col min="5643" max="5643" width="1.109375" style="490" customWidth="1"/>
    <col min="5644" max="5646" width="1.21875" style="490" customWidth="1"/>
    <col min="5647" max="5647" width="1.44140625" style="490" customWidth="1"/>
    <col min="5648" max="5661" width="1.21875" style="490" customWidth="1"/>
    <col min="5662" max="5662" width="1.33203125" style="490" customWidth="1"/>
    <col min="5663" max="5713" width="1.21875" style="490" customWidth="1"/>
    <col min="5714" max="5714" width="3.88671875" style="490" customWidth="1"/>
    <col min="5715" max="5715" width="11" style="490" bestFit="1" customWidth="1"/>
    <col min="5716" max="5716" width="7.109375" style="490" customWidth="1"/>
    <col min="5717" max="5888" width="9" style="490"/>
    <col min="5889" max="5898" width="1.21875" style="490" customWidth="1"/>
    <col min="5899" max="5899" width="1.109375" style="490" customWidth="1"/>
    <col min="5900" max="5902" width="1.21875" style="490" customWidth="1"/>
    <col min="5903" max="5903" width="1.44140625" style="490" customWidth="1"/>
    <col min="5904" max="5917" width="1.21875" style="490" customWidth="1"/>
    <col min="5918" max="5918" width="1.33203125" style="490" customWidth="1"/>
    <col min="5919" max="5969" width="1.21875" style="490" customWidth="1"/>
    <col min="5970" max="5970" width="3.88671875" style="490" customWidth="1"/>
    <col min="5971" max="5971" width="11" style="490" bestFit="1" customWidth="1"/>
    <col min="5972" max="5972" width="7.109375" style="490" customWidth="1"/>
    <col min="5973" max="6144" width="9" style="490"/>
    <col min="6145" max="6154" width="1.21875" style="490" customWidth="1"/>
    <col min="6155" max="6155" width="1.109375" style="490" customWidth="1"/>
    <col min="6156" max="6158" width="1.21875" style="490" customWidth="1"/>
    <col min="6159" max="6159" width="1.44140625" style="490" customWidth="1"/>
    <col min="6160" max="6173" width="1.21875" style="490" customWidth="1"/>
    <col min="6174" max="6174" width="1.33203125" style="490" customWidth="1"/>
    <col min="6175" max="6225" width="1.21875" style="490" customWidth="1"/>
    <col min="6226" max="6226" width="3.88671875" style="490" customWidth="1"/>
    <col min="6227" max="6227" width="11" style="490" bestFit="1" customWidth="1"/>
    <col min="6228" max="6228" width="7.109375" style="490" customWidth="1"/>
    <col min="6229" max="6400" width="9" style="490"/>
    <col min="6401" max="6410" width="1.21875" style="490" customWidth="1"/>
    <col min="6411" max="6411" width="1.109375" style="490" customWidth="1"/>
    <col min="6412" max="6414" width="1.21875" style="490" customWidth="1"/>
    <col min="6415" max="6415" width="1.44140625" style="490" customWidth="1"/>
    <col min="6416" max="6429" width="1.21875" style="490" customWidth="1"/>
    <col min="6430" max="6430" width="1.33203125" style="490" customWidth="1"/>
    <col min="6431" max="6481" width="1.21875" style="490" customWidth="1"/>
    <col min="6482" max="6482" width="3.88671875" style="490" customWidth="1"/>
    <col min="6483" max="6483" width="11" style="490" bestFit="1" customWidth="1"/>
    <col min="6484" max="6484" width="7.109375" style="490" customWidth="1"/>
    <col min="6485" max="6656" width="9" style="490"/>
    <col min="6657" max="6666" width="1.21875" style="490" customWidth="1"/>
    <col min="6667" max="6667" width="1.109375" style="490" customWidth="1"/>
    <col min="6668" max="6670" width="1.21875" style="490" customWidth="1"/>
    <col min="6671" max="6671" width="1.44140625" style="490" customWidth="1"/>
    <col min="6672" max="6685" width="1.21875" style="490" customWidth="1"/>
    <col min="6686" max="6686" width="1.33203125" style="490" customWidth="1"/>
    <col min="6687" max="6737" width="1.21875" style="490" customWidth="1"/>
    <col min="6738" max="6738" width="3.88671875" style="490" customWidth="1"/>
    <col min="6739" max="6739" width="11" style="490" bestFit="1" customWidth="1"/>
    <col min="6740" max="6740" width="7.109375" style="490" customWidth="1"/>
    <col min="6741" max="6912" width="9" style="490"/>
    <col min="6913" max="6922" width="1.21875" style="490" customWidth="1"/>
    <col min="6923" max="6923" width="1.109375" style="490" customWidth="1"/>
    <col min="6924" max="6926" width="1.21875" style="490" customWidth="1"/>
    <col min="6927" max="6927" width="1.44140625" style="490" customWidth="1"/>
    <col min="6928" max="6941" width="1.21875" style="490" customWidth="1"/>
    <col min="6942" max="6942" width="1.33203125" style="490" customWidth="1"/>
    <col min="6943" max="6993" width="1.21875" style="490" customWidth="1"/>
    <col min="6994" max="6994" width="3.88671875" style="490" customWidth="1"/>
    <col min="6995" max="6995" width="11" style="490" bestFit="1" customWidth="1"/>
    <col min="6996" max="6996" width="7.109375" style="490" customWidth="1"/>
    <col min="6997" max="7168" width="9" style="490"/>
    <col min="7169" max="7178" width="1.21875" style="490" customWidth="1"/>
    <col min="7179" max="7179" width="1.109375" style="490" customWidth="1"/>
    <col min="7180" max="7182" width="1.21875" style="490" customWidth="1"/>
    <col min="7183" max="7183" width="1.44140625" style="490" customWidth="1"/>
    <col min="7184" max="7197" width="1.21875" style="490" customWidth="1"/>
    <col min="7198" max="7198" width="1.33203125" style="490" customWidth="1"/>
    <col min="7199" max="7249" width="1.21875" style="490" customWidth="1"/>
    <col min="7250" max="7250" width="3.88671875" style="490" customWidth="1"/>
    <col min="7251" max="7251" width="11" style="490" bestFit="1" customWidth="1"/>
    <col min="7252" max="7252" width="7.109375" style="490" customWidth="1"/>
    <col min="7253" max="7424" width="9" style="490"/>
    <col min="7425" max="7434" width="1.21875" style="490" customWidth="1"/>
    <col min="7435" max="7435" width="1.109375" style="490" customWidth="1"/>
    <col min="7436" max="7438" width="1.21875" style="490" customWidth="1"/>
    <col min="7439" max="7439" width="1.44140625" style="490" customWidth="1"/>
    <col min="7440" max="7453" width="1.21875" style="490" customWidth="1"/>
    <col min="7454" max="7454" width="1.33203125" style="490" customWidth="1"/>
    <col min="7455" max="7505" width="1.21875" style="490" customWidth="1"/>
    <col min="7506" max="7506" width="3.88671875" style="490" customWidth="1"/>
    <col min="7507" max="7507" width="11" style="490" bestFit="1" customWidth="1"/>
    <col min="7508" max="7508" width="7.109375" style="490" customWidth="1"/>
    <col min="7509" max="7680" width="9" style="490"/>
    <col min="7681" max="7690" width="1.21875" style="490" customWidth="1"/>
    <col min="7691" max="7691" width="1.109375" style="490" customWidth="1"/>
    <col min="7692" max="7694" width="1.21875" style="490" customWidth="1"/>
    <col min="7695" max="7695" width="1.44140625" style="490" customWidth="1"/>
    <col min="7696" max="7709" width="1.21875" style="490" customWidth="1"/>
    <col min="7710" max="7710" width="1.33203125" style="490" customWidth="1"/>
    <col min="7711" max="7761" width="1.21875" style="490" customWidth="1"/>
    <col min="7762" max="7762" width="3.88671875" style="490" customWidth="1"/>
    <col min="7763" max="7763" width="11" style="490" bestFit="1" customWidth="1"/>
    <col min="7764" max="7764" width="7.109375" style="490" customWidth="1"/>
    <col min="7765" max="7936" width="9" style="490"/>
    <col min="7937" max="7946" width="1.21875" style="490" customWidth="1"/>
    <col min="7947" max="7947" width="1.109375" style="490" customWidth="1"/>
    <col min="7948" max="7950" width="1.21875" style="490" customWidth="1"/>
    <col min="7951" max="7951" width="1.44140625" style="490" customWidth="1"/>
    <col min="7952" max="7965" width="1.21875" style="490" customWidth="1"/>
    <col min="7966" max="7966" width="1.33203125" style="490" customWidth="1"/>
    <col min="7967" max="8017" width="1.21875" style="490" customWidth="1"/>
    <col min="8018" max="8018" width="3.88671875" style="490" customWidth="1"/>
    <col min="8019" max="8019" width="11" style="490" bestFit="1" customWidth="1"/>
    <col min="8020" max="8020" width="7.109375" style="490" customWidth="1"/>
    <col min="8021" max="8192" width="9" style="490"/>
    <col min="8193" max="8202" width="1.21875" style="490" customWidth="1"/>
    <col min="8203" max="8203" width="1.109375" style="490" customWidth="1"/>
    <col min="8204" max="8206" width="1.21875" style="490" customWidth="1"/>
    <col min="8207" max="8207" width="1.44140625" style="490" customWidth="1"/>
    <col min="8208" max="8221" width="1.21875" style="490" customWidth="1"/>
    <col min="8222" max="8222" width="1.33203125" style="490" customWidth="1"/>
    <col min="8223" max="8273" width="1.21875" style="490" customWidth="1"/>
    <col min="8274" max="8274" width="3.88671875" style="490" customWidth="1"/>
    <col min="8275" max="8275" width="11" style="490" bestFit="1" customWidth="1"/>
    <col min="8276" max="8276" width="7.109375" style="490" customWidth="1"/>
    <col min="8277" max="8448" width="9" style="490"/>
    <col min="8449" max="8458" width="1.21875" style="490" customWidth="1"/>
    <col min="8459" max="8459" width="1.109375" style="490" customWidth="1"/>
    <col min="8460" max="8462" width="1.21875" style="490" customWidth="1"/>
    <col min="8463" max="8463" width="1.44140625" style="490" customWidth="1"/>
    <col min="8464" max="8477" width="1.21875" style="490" customWidth="1"/>
    <col min="8478" max="8478" width="1.33203125" style="490" customWidth="1"/>
    <col min="8479" max="8529" width="1.21875" style="490" customWidth="1"/>
    <col min="8530" max="8530" width="3.88671875" style="490" customWidth="1"/>
    <col min="8531" max="8531" width="11" style="490" bestFit="1" customWidth="1"/>
    <col min="8532" max="8532" width="7.109375" style="490" customWidth="1"/>
    <col min="8533" max="8704" width="9" style="490"/>
    <col min="8705" max="8714" width="1.21875" style="490" customWidth="1"/>
    <col min="8715" max="8715" width="1.109375" style="490" customWidth="1"/>
    <col min="8716" max="8718" width="1.21875" style="490" customWidth="1"/>
    <col min="8719" max="8719" width="1.44140625" style="490" customWidth="1"/>
    <col min="8720" max="8733" width="1.21875" style="490" customWidth="1"/>
    <col min="8734" max="8734" width="1.33203125" style="490" customWidth="1"/>
    <col min="8735" max="8785" width="1.21875" style="490" customWidth="1"/>
    <col min="8786" max="8786" width="3.88671875" style="490" customWidth="1"/>
    <col min="8787" max="8787" width="11" style="490" bestFit="1" customWidth="1"/>
    <col min="8788" max="8788" width="7.109375" style="490" customWidth="1"/>
    <col min="8789" max="8960" width="9" style="490"/>
    <col min="8961" max="8970" width="1.21875" style="490" customWidth="1"/>
    <col min="8971" max="8971" width="1.109375" style="490" customWidth="1"/>
    <col min="8972" max="8974" width="1.21875" style="490" customWidth="1"/>
    <col min="8975" max="8975" width="1.44140625" style="490" customWidth="1"/>
    <col min="8976" max="8989" width="1.21875" style="490" customWidth="1"/>
    <col min="8990" max="8990" width="1.33203125" style="490" customWidth="1"/>
    <col min="8991" max="9041" width="1.21875" style="490" customWidth="1"/>
    <col min="9042" max="9042" width="3.88671875" style="490" customWidth="1"/>
    <col min="9043" max="9043" width="11" style="490" bestFit="1" customWidth="1"/>
    <col min="9044" max="9044" width="7.109375" style="490" customWidth="1"/>
    <col min="9045" max="9216" width="9" style="490"/>
    <col min="9217" max="9226" width="1.21875" style="490" customWidth="1"/>
    <col min="9227" max="9227" width="1.109375" style="490" customWidth="1"/>
    <col min="9228" max="9230" width="1.21875" style="490" customWidth="1"/>
    <col min="9231" max="9231" width="1.44140625" style="490" customWidth="1"/>
    <col min="9232" max="9245" width="1.21875" style="490" customWidth="1"/>
    <col min="9246" max="9246" width="1.33203125" style="490" customWidth="1"/>
    <col min="9247" max="9297" width="1.21875" style="490" customWidth="1"/>
    <col min="9298" max="9298" width="3.88671875" style="490" customWidth="1"/>
    <col min="9299" max="9299" width="11" style="490" bestFit="1" customWidth="1"/>
    <col min="9300" max="9300" width="7.109375" style="490" customWidth="1"/>
    <col min="9301" max="9472" width="9" style="490"/>
    <col min="9473" max="9482" width="1.21875" style="490" customWidth="1"/>
    <col min="9483" max="9483" width="1.109375" style="490" customWidth="1"/>
    <col min="9484" max="9486" width="1.21875" style="490" customWidth="1"/>
    <col min="9487" max="9487" width="1.44140625" style="490" customWidth="1"/>
    <col min="9488" max="9501" width="1.21875" style="490" customWidth="1"/>
    <col min="9502" max="9502" width="1.33203125" style="490" customWidth="1"/>
    <col min="9503" max="9553" width="1.21875" style="490" customWidth="1"/>
    <col min="9554" max="9554" width="3.88671875" style="490" customWidth="1"/>
    <col min="9555" max="9555" width="11" style="490" bestFit="1" customWidth="1"/>
    <col min="9556" max="9556" width="7.109375" style="490" customWidth="1"/>
    <col min="9557" max="9728" width="9" style="490"/>
    <col min="9729" max="9738" width="1.21875" style="490" customWidth="1"/>
    <col min="9739" max="9739" width="1.109375" style="490" customWidth="1"/>
    <col min="9740" max="9742" width="1.21875" style="490" customWidth="1"/>
    <col min="9743" max="9743" width="1.44140625" style="490" customWidth="1"/>
    <col min="9744" max="9757" width="1.21875" style="490" customWidth="1"/>
    <col min="9758" max="9758" width="1.33203125" style="490" customWidth="1"/>
    <col min="9759" max="9809" width="1.21875" style="490" customWidth="1"/>
    <col min="9810" max="9810" width="3.88671875" style="490" customWidth="1"/>
    <col min="9811" max="9811" width="11" style="490" bestFit="1" customWidth="1"/>
    <col min="9812" max="9812" width="7.109375" style="490" customWidth="1"/>
    <col min="9813" max="9984" width="9" style="490"/>
    <col min="9985" max="9994" width="1.21875" style="490" customWidth="1"/>
    <col min="9995" max="9995" width="1.109375" style="490" customWidth="1"/>
    <col min="9996" max="9998" width="1.21875" style="490" customWidth="1"/>
    <col min="9999" max="9999" width="1.44140625" style="490" customWidth="1"/>
    <col min="10000" max="10013" width="1.21875" style="490" customWidth="1"/>
    <col min="10014" max="10014" width="1.33203125" style="490" customWidth="1"/>
    <col min="10015" max="10065" width="1.21875" style="490" customWidth="1"/>
    <col min="10066" max="10066" width="3.88671875" style="490" customWidth="1"/>
    <col min="10067" max="10067" width="11" style="490" bestFit="1" customWidth="1"/>
    <col min="10068" max="10068" width="7.109375" style="490" customWidth="1"/>
    <col min="10069" max="10240" width="9" style="490"/>
    <col min="10241" max="10250" width="1.21875" style="490" customWidth="1"/>
    <col min="10251" max="10251" width="1.109375" style="490" customWidth="1"/>
    <col min="10252" max="10254" width="1.21875" style="490" customWidth="1"/>
    <col min="10255" max="10255" width="1.44140625" style="490" customWidth="1"/>
    <col min="10256" max="10269" width="1.21875" style="490" customWidth="1"/>
    <col min="10270" max="10270" width="1.33203125" style="490" customWidth="1"/>
    <col min="10271" max="10321" width="1.21875" style="490" customWidth="1"/>
    <col min="10322" max="10322" width="3.88671875" style="490" customWidth="1"/>
    <col min="10323" max="10323" width="11" style="490" bestFit="1" customWidth="1"/>
    <col min="10324" max="10324" width="7.109375" style="490" customWidth="1"/>
    <col min="10325" max="10496" width="9" style="490"/>
    <col min="10497" max="10506" width="1.21875" style="490" customWidth="1"/>
    <col min="10507" max="10507" width="1.109375" style="490" customWidth="1"/>
    <col min="10508" max="10510" width="1.21875" style="490" customWidth="1"/>
    <col min="10511" max="10511" width="1.44140625" style="490" customWidth="1"/>
    <col min="10512" max="10525" width="1.21875" style="490" customWidth="1"/>
    <col min="10526" max="10526" width="1.33203125" style="490" customWidth="1"/>
    <col min="10527" max="10577" width="1.21875" style="490" customWidth="1"/>
    <col min="10578" max="10578" width="3.88671875" style="490" customWidth="1"/>
    <col min="10579" max="10579" width="11" style="490" bestFit="1" customWidth="1"/>
    <col min="10580" max="10580" width="7.109375" style="490" customWidth="1"/>
    <col min="10581" max="10752" width="9" style="490"/>
    <col min="10753" max="10762" width="1.21875" style="490" customWidth="1"/>
    <col min="10763" max="10763" width="1.109375" style="490" customWidth="1"/>
    <col min="10764" max="10766" width="1.21875" style="490" customWidth="1"/>
    <col min="10767" max="10767" width="1.44140625" style="490" customWidth="1"/>
    <col min="10768" max="10781" width="1.21875" style="490" customWidth="1"/>
    <col min="10782" max="10782" width="1.33203125" style="490" customWidth="1"/>
    <col min="10783" max="10833" width="1.21875" style="490" customWidth="1"/>
    <col min="10834" max="10834" width="3.88671875" style="490" customWidth="1"/>
    <col min="10835" max="10835" width="11" style="490" bestFit="1" customWidth="1"/>
    <col min="10836" max="10836" width="7.109375" style="490" customWidth="1"/>
    <col min="10837" max="11008" width="9" style="490"/>
    <col min="11009" max="11018" width="1.21875" style="490" customWidth="1"/>
    <col min="11019" max="11019" width="1.109375" style="490" customWidth="1"/>
    <col min="11020" max="11022" width="1.21875" style="490" customWidth="1"/>
    <col min="11023" max="11023" width="1.44140625" style="490" customWidth="1"/>
    <col min="11024" max="11037" width="1.21875" style="490" customWidth="1"/>
    <col min="11038" max="11038" width="1.33203125" style="490" customWidth="1"/>
    <col min="11039" max="11089" width="1.21875" style="490" customWidth="1"/>
    <col min="11090" max="11090" width="3.88671875" style="490" customWidth="1"/>
    <col min="11091" max="11091" width="11" style="490" bestFit="1" customWidth="1"/>
    <col min="11092" max="11092" width="7.109375" style="490" customWidth="1"/>
    <col min="11093" max="11264" width="9" style="490"/>
    <col min="11265" max="11274" width="1.21875" style="490" customWidth="1"/>
    <col min="11275" max="11275" width="1.109375" style="490" customWidth="1"/>
    <col min="11276" max="11278" width="1.21875" style="490" customWidth="1"/>
    <col min="11279" max="11279" width="1.44140625" style="490" customWidth="1"/>
    <col min="11280" max="11293" width="1.21875" style="490" customWidth="1"/>
    <col min="11294" max="11294" width="1.33203125" style="490" customWidth="1"/>
    <col min="11295" max="11345" width="1.21875" style="490" customWidth="1"/>
    <col min="11346" max="11346" width="3.88671875" style="490" customWidth="1"/>
    <col min="11347" max="11347" width="11" style="490" bestFit="1" customWidth="1"/>
    <col min="11348" max="11348" width="7.109375" style="490" customWidth="1"/>
    <col min="11349" max="11520" width="9" style="490"/>
    <col min="11521" max="11530" width="1.21875" style="490" customWidth="1"/>
    <col min="11531" max="11531" width="1.109375" style="490" customWidth="1"/>
    <col min="11532" max="11534" width="1.21875" style="490" customWidth="1"/>
    <col min="11535" max="11535" width="1.44140625" style="490" customWidth="1"/>
    <col min="11536" max="11549" width="1.21875" style="490" customWidth="1"/>
    <col min="11550" max="11550" width="1.33203125" style="490" customWidth="1"/>
    <col min="11551" max="11601" width="1.21875" style="490" customWidth="1"/>
    <col min="11602" max="11602" width="3.88671875" style="490" customWidth="1"/>
    <col min="11603" max="11603" width="11" style="490" bestFit="1" customWidth="1"/>
    <col min="11604" max="11604" width="7.109375" style="490" customWidth="1"/>
    <col min="11605" max="11776" width="9" style="490"/>
    <col min="11777" max="11786" width="1.21875" style="490" customWidth="1"/>
    <col min="11787" max="11787" width="1.109375" style="490" customWidth="1"/>
    <col min="11788" max="11790" width="1.21875" style="490" customWidth="1"/>
    <col min="11791" max="11791" width="1.44140625" style="490" customWidth="1"/>
    <col min="11792" max="11805" width="1.21875" style="490" customWidth="1"/>
    <col min="11806" max="11806" width="1.33203125" style="490" customWidth="1"/>
    <col min="11807" max="11857" width="1.21875" style="490" customWidth="1"/>
    <col min="11858" max="11858" width="3.88671875" style="490" customWidth="1"/>
    <col min="11859" max="11859" width="11" style="490" bestFit="1" customWidth="1"/>
    <col min="11860" max="11860" width="7.109375" style="490" customWidth="1"/>
    <col min="11861" max="12032" width="9" style="490"/>
    <col min="12033" max="12042" width="1.21875" style="490" customWidth="1"/>
    <col min="12043" max="12043" width="1.109375" style="490" customWidth="1"/>
    <col min="12044" max="12046" width="1.21875" style="490" customWidth="1"/>
    <col min="12047" max="12047" width="1.44140625" style="490" customWidth="1"/>
    <col min="12048" max="12061" width="1.21875" style="490" customWidth="1"/>
    <col min="12062" max="12062" width="1.33203125" style="490" customWidth="1"/>
    <col min="12063" max="12113" width="1.21875" style="490" customWidth="1"/>
    <col min="12114" max="12114" width="3.88671875" style="490" customWidth="1"/>
    <col min="12115" max="12115" width="11" style="490" bestFit="1" customWidth="1"/>
    <col min="12116" max="12116" width="7.109375" style="490" customWidth="1"/>
    <col min="12117" max="12288" width="9" style="490"/>
    <col min="12289" max="12298" width="1.21875" style="490" customWidth="1"/>
    <col min="12299" max="12299" width="1.109375" style="490" customWidth="1"/>
    <col min="12300" max="12302" width="1.21875" style="490" customWidth="1"/>
    <col min="12303" max="12303" width="1.44140625" style="490" customWidth="1"/>
    <col min="12304" max="12317" width="1.21875" style="490" customWidth="1"/>
    <col min="12318" max="12318" width="1.33203125" style="490" customWidth="1"/>
    <col min="12319" max="12369" width="1.21875" style="490" customWidth="1"/>
    <col min="12370" max="12370" width="3.88671875" style="490" customWidth="1"/>
    <col min="12371" max="12371" width="11" style="490" bestFit="1" customWidth="1"/>
    <col min="12372" max="12372" width="7.109375" style="490" customWidth="1"/>
    <col min="12373" max="12544" width="9" style="490"/>
    <col min="12545" max="12554" width="1.21875" style="490" customWidth="1"/>
    <col min="12555" max="12555" width="1.109375" style="490" customWidth="1"/>
    <col min="12556" max="12558" width="1.21875" style="490" customWidth="1"/>
    <col min="12559" max="12559" width="1.44140625" style="490" customWidth="1"/>
    <col min="12560" max="12573" width="1.21875" style="490" customWidth="1"/>
    <col min="12574" max="12574" width="1.33203125" style="490" customWidth="1"/>
    <col min="12575" max="12625" width="1.21875" style="490" customWidth="1"/>
    <col min="12626" max="12626" width="3.88671875" style="490" customWidth="1"/>
    <col min="12627" max="12627" width="11" style="490" bestFit="1" customWidth="1"/>
    <col min="12628" max="12628" width="7.109375" style="490" customWidth="1"/>
    <col min="12629" max="12800" width="9" style="490"/>
    <col min="12801" max="12810" width="1.21875" style="490" customWidth="1"/>
    <col min="12811" max="12811" width="1.109375" style="490" customWidth="1"/>
    <col min="12812" max="12814" width="1.21875" style="490" customWidth="1"/>
    <col min="12815" max="12815" width="1.44140625" style="490" customWidth="1"/>
    <col min="12816" max="12829" width="1.21875" style="490" customWidth="1"/>
    <col min="12830" max="12830" width="1.33203125" style="490" customWidth="1"/>
    <col min="12831" max="12881" width="1.21875" style="490" customWidth="1"/>
    <col min="12882" max="12882" width="3.88671875" style="490" customWidth="1"/>
    <col min="12883" max="12883" width="11" style="490" bestFit="1" customWidth="1"/>
    <col min="12884" max="12884" width="7.109375" style="490" customWidth="1"/>
    <col min="12885" max="13056" width="9" style="490"/>
    <col min="13057" max="13066" width="1.21875" style="490" customWidth="1"/>
    <col min="13067" max="13067" width="1.109375" style="490" customWidth="1"/>
    <col min="13068" max="13070" width="1.21875" style="490" customWidth="1"/>
    <col min="13071" max="13071" width="1.44140625" style="490" customWidth="1"/>
    <col min="13072" max="13085" width="1.21875" style="490" customWidth="1"/>
    <col min="13086" max="13086" width="1.33203125" style="490" customWidth="1"/>
    <col min="13087" max="13137" width="1.21875" style="490" customWidth="1"/>
    <col min="13138" max="13138" width="3.88671875" style="490" customWidth="1"/>
    <col min="13139" max="13139" width="11" style="490" bestFit="1" customWidth="1"/>
    <col min="13140" max="13140" width="7.109375" style="490" customWidth="1"/>
    <col min="13141" max="13312" width="9" style="490"/>
    <col min="13313" max="13322" width="1.21875" style="490" customWidth="1"/>
    <col min="13323" max="13323" width="1.109375" style="490" customWidth="1"/>
    <col min="13324" max="13326" width="1.21875" style="490" customWidth="1"/>
    <col min="13327" max="13327" width="1.44140625" style="490" customWidth="1"/>
    <col min="13328" max="13341" width="1.21875" style="490" customWidth="1"/>
    <col min="13342" max="13342" width="1.33203125" style="490" customWidth="1"/>
    <col min="13343" max="13393" width="1.21875" style="490" customWidth="1"/>
    <col min="13394" max="13394" width="3.88671875" style="490" customWidth="1"/>
    <col min="13395" max="13395" width="11" style="490" bestFit="1" customWidth="1"/>
    <col min="13396" max="13396" width="7.109375" style="490" customWidth="1"/>
    <col min="13397" max="13568" width="9" style="490"/>
    <col min="13569" max="13578" width="1.21875" style="490" customWidth="1"/>
    <col min="13579" max="13579" width="1.109375" style="490" customWidth="1"/>
    <col min="13580" max="13582" width="1.21875" style="490" customWidth="1"/>
    <col min="13583" max="13583" width="1.44140625" style="490" customWidth="1"/>
    <col min="13584" max="13597" width="1.21875" style="490" customWidth="1"/>
    <col min="13598" max="13598" width="1.33203125" style="490" customWidth="1"/>
    <col min="13599" max="13649" width="1.21875" style="490" customWidth="1"/>
    <col min="13650" max="13650" width="3.88671875" style="490" customWidth="1"/>
    <col min="13651" max="13651" width="11" style="490" bestFit="1" customWidth="1"/>
    <col min="13652" max="13652" width="7.109375" style="490" customWidth="1"/>
    <col min="13653" max="13824" width="9" style="490"/>
    <col min="13825" max="13834" width="1.21875" style="490" customWidth="1"/>
    <col min="13835" max="13835" width="1.109375" style="490" customWidth="1"/>
    <col min="13836" max="13838" width="1.21875" style="490" customWidth="1"/>
    <col min="13839" max="13839" width="1.44140625" style="490" customWidth="1"/>
    <col min="13840" max="13853" width="1.21875" style="490" customWidth="1"/>
    <col min="13854" max="13854" width="1.33203125" style="490" customWidth="1"/>
    <col min="13855" max="13905" width="1.21875" style="490" customWidth="1"/>
    <col min="13906" max="13906" width="3.88671875" style="490" customWidth="1"/>
    <col min="13907" max="13907" width="11" style="490" bestFit="1" customWidth="1"/>
    <col min="13908" max="13908" width="7.109375" style="490" customWidth="1"/>
    <col min="13909" max="14080" width="9" style="490"/>
    <col min="14081" max="14090" width="1.21875" style="490" customWidth="1"/>
    <col min="14091" max="14091" width="1.109375" style="490" customWidth="1"/>
    <col min="14092" max="14094" width="1.21875" style="490" customWidth="1"/>
    <col min="14095" max="14095" width="1.44140625" style="490" customWidth="1"/>
    <col min="14096" max="14109" width="1.21875" style="490" customWidth="1"/>
    <col min="14110" max="14110" width="1.33203125" style="490" customWidth="1"/>
    <col min="14111" max="14161" width="1.21875" style="490" customWidth="1"/>
    <col min="14162" max="14162" width="3.88671875" style="490" customWidth="1"/>
    <col min="14163" max="14163" width="11" style="490" bestFit="1" customWidth="1"/>
    <col min="14164" max="14164" width="7.109375" style="490" customWidth="1"/>
    <col min="14165" max="14336" width="9" style="490"/>
    <col min="14337" max="14346" width="1.21875" style="490" customWidth="1"/>
    <col min="14347" max="14347" width="1.109375" style="490" customWidth="1"/>
    <col min="14348" max="14350" width="1.21875" style="490" customWidth="1"/>
    <col min="14351" max="14351" width="1.44140625" style="490" customWidth="1"/>
    <col min="14352" max="14365" width="1.21875" style="490" customWidth="1"/>
    <col min="14366" max="14366" width="1.33203125" style="490" customWidth="1"/>
    <col min="14367" max="14417" width="1.21875" style="490" customWidth="1"/>
    <col min="14418" max="14418" width="3.88671875" style="490" customWidth="1"/>
    <col min="14419" max="14419" width="11" style="490" bestFit="1" customWidth="1"/>
    <col min="14420" max="14420" width="7.109375" style="490" customWidth="1"/>
    <col min="14421" max="14592" width="9" style="490"/>
    <col min="14593" max="14602" width="1.21875" style="490" customWidth="1"/>
    <col min="14603" max="14603" width="1.109375" style="490" customWidth="1"/>
    <col min="14604" max="14606" width="1.21875" style="490" customWidth="1"/>
    <col min="14607" max="14607" width="1.44140625" style="490" customWidth="1"/>
    <col min="14608" max="14621" width="1.21875" style="490" customWidth="1"/>
    <col min="14622" max="14622" width="1.33203125" style="490" customWidth="1"/>
    <col min="14623" max="14673" width="1.21875" style="490" customWidth="1"/>
    <col min="14674" max="14674" width="3.88671875" style="490" customWidth="1"/>
    <col min="14675" max="14675" width="11" style="490" bestFit="1" customWidth="1"/>
    <col min="14676" max="14676" width="7.109375" style="490" customWidth="1"/>
    <col min="14677" max="14848" width="9" style="490"/>
    <col min="14849" max="14858" width="1.21875" style="490" customWidth="1"/>
    <col min="14859" max="14859" width="1.109375" style="490" customWidth="1"/>
    <col min="14860" max="14862" width="1.21875" style="490" customWidth="1"/>
    <col min="14863" max="14863" width="1.44140625" style="490" customWidth="1"/>
    <col min="14864" max="14877" width="1.21875" style="490" customWidth="1"/>
    <col min="14878" max="14878" width="1.33203125" style="490" customWidth="1"/>
    <col min="14879" max="14929" width="1.21875" style="490" customWidth="1"/>
    <col min="14930" max="14930" width="3.88671875" style="490" customWidth="1"/>
    <col min="14931" max="14931" width="11" style="490" bestFit="1" customWidth="1"/>
    <col min="14932" max="14932" width="7.109375" style="490" customWidth="1"/>
    <col min="14933" max="15104" width="9" style="490"/>
    <col min="15105" max="15114" width="1.21875" style="490" customWidth="1"/>
    <col min="15115" max="15115" width="1.109375" style="490" customWidth="1"/>
    <col min="15116" max="15118" width="1.21875" style="490" customWidth="1"/>
    <col min="15119" max="15119" width="1.44140625" style="490" customWidth="1"/>
    <col min="15120" max="15133" width="1.21875" style="490" customWidth="1"/>
    <col min="15134" max="15134" width="1.33203125" style="490" customWidth="1"/>
    <col min="15135" max="15185" width="1.21875" style="490" customWidth="1"/>
    <col min="15186" max="15186" width="3.88671875" style="490" customWidth="1"/>
    <col min="15187" max="15187" width="11" style="490" bestFit="1" customWidth="1"/>
    <col min="15188" max="15188" width="7.109375" style="490" customWidth="1"/>
    <col min="15189" max="15360" width="9" style="490"/>
    <col min="15361" max="15370" width="1.21875" style="490" customWidth="1"/>
    <col min="15371" max="15371" width="1.109375" style="490" customWidth="1"/>
    <col min="15372" max="15374" width="1.21875" style="490" customWidth="1"/>
    <col min="15375" max="15375" width="1.44140625" style="490" customWidth="1"/>
    <col min="15376" max="15389" width="1.21875" style="490" customWidth="1"/>
    <col min="15390" max="15390" width="1.33203125" style="490" customWidth="1"/>
    <col min="15391" max="15441" width="1.21875" style="490" customWidth="1"/>
    <col min="15442" max="15442" width="3.88671875" style="490" customWidth="1"/>
    <col min="15443" max="15443" width="11" style="490" bestFit="1" customWidth="1"/>
    <col min="15444" max="15444" width="7.109375" style="490" customWidth="1"/>
    <col min="15445" max="15616" width="9" style="490"/>
    <col min="15617" max="15626" width="1.21875" style="490" customWidth="1"/>
    <col min="15627" max="15627" width="1.109375" style="490" customWidth="1"/>
    <col min="15628" max="15630" width="1.21875" style="490" customWidth="1"/>
    <col min="15631" max="15631" width="1.44140625" style="490" customWidth="1"/>
    <col min="15632" max="15645" width="1.21875" style="490" customWidth="1"/>
    <col min="15646" max="15646" width="1.33203125" style="490" customWidth="1"/>
    <col min="15647" max="15697" width="1.21875" style="490" customWidth="1"/>
    <col min="15698" max="15698" width="3.88671875" style="490" customWidth="1"/>
    <col min="15699" max="15699" width="11" style="490" bestFit="1" customWidth="1"/>
    <col min="15700" max="15700" width="7.109375" style="490" customWidth="1"/>
    <col min="15701" max="15872" width="9" style="490"/>
    <col min="15873" max="15882" width="1.21875" style="490" customWidth="1"/>
    <col min="15883" max="15883" width="1.109375" style="490" customWidth="1"/>
    <col min="15884" max="15886" width="1.21875" style="490" customWidth="1"/>
    <col min="15887" max="15887" width="1.44140625" style="490" customWidth="1"/>
    <col min="15888" max="15901" width="1.21875" style="490" customWidth="1"/>
    <col min="15902" max="15902" width="1.33203125" style="490" customWidth="1"/>
    <col min="15903" max="15953" width="1.21875" style="490" customWidth="1"/>
    <col min="15954" max="15954" width="3.88671875" style="490" customWidth="1"/>
    <col min="15955" max="15955" width="11" style="490" bestFit="1" customWidth="1"/>
    <col min="15956" max="15956" width="7.109375" style="490" customWidth="1"/>
    <col min="15957" max="16128" width="9" style="490"/>
    <col min="16129" max="16138" width="1.21875" style="490" customWidth="1"/>
    <col min="16139" max="16139" width="1.109375" style="490" customWidth="1"/>
    <col min="16140" max="16142" width="1.21875" style="490" customWidth="1"/>
    <col min="16143" max="16143" width="1.44140625" style="490" customWidth="1"/>
    <col min="16144" max="16157" width="1.21875" style="490" customWidth="1"/>
    <col min="16158" max="16158" width="1.33203125" style="490" customWidth="1"/>
    <col min="16159" max="16209" width="1.21875" style="490" customWidth="1"/>
    <col min="16210" max="16210" width="3.88671875" style="490" customWidth="1"/>
    <col min="16211" max="16211" width="11" style="490" bestFit="1" customWidth="1"/>
    <col min="16212" max="16212" width="7.109375" style="490" customWidth="1"/>
    <col min="16213" max="16384" width="9" style="490"/>
  </cols>
  <sheetData>
    <row r="1" spans="1:85" ht="6" customHeight="1" x14ac:dyDescent="0.2">
      <c r="A1" s="22"/>
      <c r="B1" s="22"/>
      <c r="C1" s="488" t="s">
        <v>123</v>
      </c>
      <c r="D1" s="489"/>
      <c r="E1" s="489"/>
      <c r="F1" s="489"/>
      <c r="G1" s="489"/>
      <c r="H1" s="489"/>
      <c r="I1" s="489"/>
      <c r="J1" s="489"/>
      <c r="K1" s="489"/>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row>
    <row r="2" spans="1:85" ht="6" customHeight="1" x14ac:dyDescent="0.2">
      <c r="A2" s="22"/>
      <c r="B2" s="22"/>
      <c r="C2" s="489"/>
      <c r="D2" s="489"/>
      <c r="E2" s="489"/>
      <c r="F2" s="489"/>
      <c r="G2" s="489"/>
      <c r="H2" s="489"/>
      <c r="I2" s="489"/>
      <c r="J2" s="489"/>
      <c r="K2" s="489"/>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491"/>
      <c r="BD2" s="492"/>
      <c r="BE2" s="492"/>
      <c r="BF2" s="492"/>
      <c r="BG2" s="492"/>
      <c r="BH2" s="492"/>
      <c r="BI2" s="492"/>
      <c r="BJ2" s="492"/>
      <c r="BK2" s="492"/>
      <c r="BL2" s="492"/>
      <c r="BM2" s="492"/>
      <c r="BN2" s="22"/>
      <c r="BO2" s="22"/>
      <c r="BP2" s="22"/>
      <c r="BQ2" s="22"/>
      <c r="BR2" s="22"/>
      <c r="BS2" s="22"/>
      <c r="BT2" s="22"/>
      <c r="BU2" s="22"/>
      <c r="BV2" s="22"/>
      <c r="BW2" s="22"/>
      <c r="BX2" s="22"/>
      <c r="BY2" s="22"/>
      <c r="BZ2" s="22"/>
      <c r="CA2" s="22"/>
      <c r="CB2" s="22"/>
    </row>
    <row r="3" spans="1:85" ht="6.75" customHeight="1" x14ac:dyDescent="0.2">
      <c r="A3" s="22"/>
      <c r="B3" s="22"/>
      <c r="C3" s="22"/>
      <c r="D3" s="493"/>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492"/>
      <c r="BD3" s="492"/>
      <c r="BE3" s="492"/>
      <c r="BF3" s="492"/>
      <c r="BG3" s="492"/>
      <c r="BH3" s="492"/>
      <c r="BI3" s="492"/>
      <c r="BJ3" s="492"/>
      <c r="BK3" s="492"/>
      <c r="BL3" s="492"/>
      <c r="BM3" s="492"/>
      <c r="BN3" s="22"/>
      <c r="BO3" s="22"/>
      <c r="BP3" s="22"/>
      <c r="BQ3" s="22"/>
      <c r="BR3" s="22"/>
      <c r="BS3" s="22"/>
      <c r="BT3" s="22"/>
      <c r="BU3" s="22"/>
      <c r="BV3" s="22"/>
      <c r="BW3" s="22"/>
      <c r="BX3" s="22"/>
      <c r="BY3" s="22"/>
      <c r="BZ3" s="22"/>
      <c r="CA3" s="22"/>
      <c r="CB3" s="22"/>
    </row>
    <row r="4" spans="1:85" ht="6.75" customHeight="1" x14ac:dyDescent="0.2">
      <c r="A4" s="494"/>
      <c r="B4" s="494"/>
      <c r="C4" s="495"/>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7"/>
      <c r="AO4" s="494"/>
      <c r="AP4" s="494"/>
      <c r="AQ4" s="494"/>
      <c r="AR4" s="494"/>
      <c r="AS4" s="494"/>
      <c r="AT4" s="494"/>
      <c r="AU4" s="494"/>
      <c r="AV4" s="494"/>
      <c r="AW4" s="494"/>
      <c r="AX4" s="494"/>
      <c r="AY4" s="494"/>
      <c r="AZ4" s="494"/>
      <c r="BA4" s="494"/>
      <c r="BB4" s="494"/>
      <c r="BC4" s="492"/>
      <c r="BD4" s="492"/>
      <c r="BE4" s="492"/>
      <c r="BF4" s="492"/>
      <c r="BG4" s="492"/>
      <c r="BH4" s="492"/>
      <c r="BI4" s="492"/>
      <c r="BJ4" s="492"/>
      <c r="BK4" s="492"/>
      <c r="BL4" s="492"/>
      <c r="BM4" s="492"/>
      <c r="BN4" s="494"/>
      <c r="BO4" s="494"/>
      <c r="BP4" s="494"/>
      <c r="BQ4" s="494"/>
      <c r="BR4" s="494"/>
      <c r="BS4" s="498"/>
      <c r="BT4" s="498"/>
      <c r="BU4" s="498"/>
      <c r="BV4" s="499" t="s">
        <v>124</v>
      </c>
      <c r="BW4" s="499"/>
      <c r="BX4" s="500">
        <v>1</v>
      </c>
      <c r="BY4" s="501"/>
      <c r="BZ4" s="501"/>
      <c r="CA4" s="502" t="s">
        <v>125</v>
      </c>
      <c r="CB4" s="503"/>
      <c r="CC4" s="504"/>
    </row>
    <row r="5" spans="1:85" ht="7.5" customHeight="1" x14ac:dyDescent="0.2">
      <c r="A5" s="494"/>
      <c r="B5" s="494"/>
      <c r="C5" s="505"/>
      <c r="D5" s="506" t="s">
        <v>45</v>
      </c>
      <c r="E5" s="506"/>
      <c r="F5" s="506"/>
      <c r="G5" s="506"/>
      <c r="H5" s="507"/>
      <c r="I5" s="431" t="s">
        <v>126</v>
      </c>
      <c r="J5" s="431"/>
      <c r="K5" s="22"/>
      <c r="L5" s="508"/>
      <c r="M5" s="498"/>
      <c r="N5" s="498"/>
      <c r="O5" s="498"/>
      <c r="P5" s="498"/>
      <c r="Q5" s="498"/>
      <c r="R5" s="498"/>
      <c r="S5" s="498"/>
      <c r="T5" s="498"/>
      <c r="U5" s="498"/>
      <c r="V5" s="498"/>
      <c r="W5" s="498"/>
      <c r="X5" s="498"/>
      <c r="Y5" s="498"/>
      <c r="Z5" s="22"/>
      <c r="AA5" s="494"/>
      <c r="AB5" s="494"/>
      <c r="AC5" s="494"/>
      <c r="AD5" s="494"/>
      <c r="AE5" s="494"/>
      <c r="AF5" s="494"/>
      <c r="AG5" s="494"/>
      <c r="AH5" s="494"/>
      <c r="AI5" s="494"/>
      <c r="AJ5" s="494"/>
      <c r="AK5" s="494"/>
      <c r="AL5" s="494"/>
      <c r="AM5" s="494"/>
      <c r="AN5" s="509"/>
      <c r="AO5" s="494"/>
      <c r="AP5" s="510"/>
      <c r="AQ5" s="511"/>
      <c r="AR5" s="511"/>
      <c r="AS5" s="510"/>
      <c r="AT5" s="511"/>
      <c r="AU5" s="510"/>
      <c r="AV5" s="511"/>
      <c r="AW5" s="511"/>
      <c r="AX5" s="494"/>
      <c r="AY5" s="494"/>
      <c r="AZ5" s="494"/>
      <c r="BA5" s="494"/>
      <c r="BB5" s="494"/>
      <c r="BC5" s="494"/>
      <c r="BD5" s="494"/>
      <c r="BE5" s="494"/>
      <c r="BF5" s="494"/>
      <c r="BG5" s="494"/>
      <c r="BH5" s="494"/>
      <c r="BI5" s="494"/>
      <c r="BJ5" s="494"/>
      <c r="BK5" s="494"/>
      <c r="BL5" s="494"/>
      <c r="BM5" s="494"/>
      <c r="BN5" s="494"/>
      <c r="BO5" s="494"/>
      <c r="BP5" s="494"/>
      <c r="BQ5" s="494"/>
      <c r="BR5" s="494"/>
      <c r="BS5" s="512"/>
      <c r="BT5" s="512"/>
      <c r="BU5" s="512"/>
      <c r="BV5" s="513"/>
      <c r="BW5" s="513"/>
      <c r="BX5" s="514"/>
      <c r="BY5" s="514"/>
      <c r="BZ5" s="514"/>
      <c r="CA5" s="503"/>
      <c r="CB5" s="503"/>
      <c r="CC5" s="504"/>
    </row>
    <row r="6" spans="1:85" ht="4.5" customHeight="1" x14ac:dyDescent="0.2">
      <c r="A6" s="494"/>
      <c r="B6" s="494"/>
      <c r="C6" s="505"/>
      <c r="D6" s="506"/>
      <c r="E6" s="506"/>
      <c r="F6" s="506"/>
      <c r="G6" s="506"/>
      <c r="H6" s="507"/>
      <c r="I6" s="431"/>
      <c r="J6" s="431"/>
      <c r="K6" s="22"/>
      <c r="L6" s="498"/>
      <c r="M6" s="498"/>
      <c r="N6" s="498"/>
      <c r="O6" s="498"/>
      <c r="P6" s="498"/>
      <c r="Q6" s="498"/>
      <c r="R6" s="498"/>
      <c r="S6" s="498"/>
      <c r="T6" s="498"/>
      <c r="U6" s="498"/>
      <c r="V6" s="498"/>
      <c r="W6" s="498"/>
      <c r="X6" s="498"/>
      <c r="Y6" s="498"/>
      <c r="Z6" s="22"/>
      <c r="AA6" s="494"/>
      <c r="AB6" s="494"/>
      <c r="AC6" s="494"/>
      <c r="AD6" s="494"/>
      <c r="AE6" s="494"/>
      <c r="AF6" s="494"/>
      <c r="AG6" s="494"/>
      <c r="AH6" s="494"/>
      <c r="AI6" s="494"/>
      <c r="AJ6" s="494"/>
      <c r="AK6" s="494"/>
      <c r="AL6" s="494"/>
      <c r="AM6" s="494"/>
      <c r="AN6" s="509"/>
      <c r="AO6" s="494"/>
      <c r="AP6" s="511"/>
      <c r="AQ6" s="511"/>
      <c r="AR6" s="511"/>
      <c r="AS6" s="511"/>
      <c r="AT6" s="511"/>
      <c r="AU6" s="511"/>
      <c r="AV6" s="511"/>
      <c r="AW6" s="511"/>
      <c r="AX6" s="494"/>
      <c r="AY6" s="494"/>
      <c r="AZ6" s="494"/>
      <c r="BA6" s="494"/>
      <c r="BB6" s="494"/>
      <c r="BC6" s="494"/>
      <c r="BD6" s="494"/>
      <c r="BE6" s="494"/>
      <c r="BF6" s="494"/>
      <c r="BG6" s="494"/>
      <c r="BH6" s="494"/>
      <c r="BI6" s="494"/>
      <c r="BJ6" s="494"/>
      <c r="BK6" s="494"/>
      <c r="BL6" s="494"/>
      <c r="BM6" s="494"/>
      <c r="BN6" s="494"/>
      <c r="BO6" s="494"/>
      <c r="BP6" s="494"/>
      <c r="BQ6" s="494"/>
      <c r="BR6" s="494"/>
      <c r="BS6" s="494"/>
      <c r="BT6" s="494"/>
      <c r="BU6" s="494"/>
      <c r="BV6" s="494"/>
      <c r="BW6" s="494"/>
      <c r="BX6" s="494"/>
      <c r="BY6" s="494"/>
      <c r="BZ6" s="494"/>
      <c r="CA6" s="494"/>
      <c r="CB6" s="494"/>
      <c r="CC6" s="504"/>
    </row>
    <row r="7" spans="1:85" ht="9" customHeight="1" x14ac:dyDescent="0.2">
      <c r="A7" s="494"/>
      <c r="B7" s="494"/>
      <c r="C7" s="505"/>
      <c r="D7" s="506"/>
      <c r="E7" s="506"/>
      <c r="F7" s="506"/>
      <c r="G7" s="506"/>
      <c r="H7" s="507"/>
      <c r="I7" s="515"/>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516"/>
      <c r="AN7" s="517"/>
      <c r="AO7" s="516"/>
      <c r="AP7" s="516"/>
      <c r="AQ7" s="518" t="s">
        <v>127</v>
      </c>
      <c r="AR7" s="519"/>
      <c r="AS7" s="519"/>
      <c r="AT7" s="519"/>
      <c r="AU7" s="519"/>
      <c r="AV7" s="519"/>
      <c r="AW7" s="519"/>
      <c r="AX7" s="519"/>
      <c r="AY7" s="519"/>
      <c r="AZ7" s="519"/>
      <c r="BA7" s="520" t="s">
        <v>128</v>
      </c>
      <c r="BB7" s="520"/>
      <c r="BC7" s="520"/>
      <c r="BD7" s="520"/>
      <c r="BE7" s="520"/>
      <c r="BF7" s="520"/>
      <c r="BG7" s="520"/>
      <c r="BH7" s="520"/>
      <c r="BI7" s="520"/>
      <c r="BJ7" s="520"/>
      <c r="BK7" s="520"/>
      <c r="BL7" s="520"/>
      <c r="BM7" s="520"/>
      <c r="BN7" s="520"/>
      <c r="BO7" s="520"/>
      <c r="BP7" s="520"/>
      <c r="BQ7" s="520"/>
      <c r="BR7" s="520"/>
      <c r="BS7" s="520"/>
      <c r="BT7" s="520"/>
      <c r="BU7" s="520"/>
      <c r="BV7" s="520"/>
      <c r="BW7" s="520"/>
      <c r="BX7" s="494"/>
      <c r="BY7" s="494"/>
      <c r="BZ7" s="494"/>
      <c r="CA7" s="494"/>
      <c r="CB7" s="22"/>
    </row>
    <row r="8" spans="1:85" ht="9" customHeight="1" x14ac:dyDescent="0.2">
      <c r="A8" s="22"/>
      <c r="B8" s="22"/>
      <c r="C8" s="521"/>
      <c r="D8" s="61"/>
      <c r="E8" s="61"/>
      <c r="F8" s="61"/>
      <c r="G8" s="61"/>
      <c r="H8" s="522"/>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4"/>
      <c r="AN8" s="523"/>
      <c r="AO8" s="61"/>
      <c r="AP8" s="61"/>
      <c r="AQ8" s="519"/>
      <c r="AR8" s="519"/>
      <c r="AS8" s="519"/>
      <c r="AT8" s="519"/>
      <c r="AU8" s="519"/>
      <c r="AV8" s="519"/>
      <c r="AW8" s="519"/>
      <c r="AX8" s="519"/>
      <c r="AY8" s="519"/>
      <c r="AZ8" s="519"/>
      <c r="BA8" s="520"/>
      <c r="BB8" s="520"/>
      <c r="BC8" s="520"/>
      <c r="BD8" s="520"/>
      <c r="BE8" s="520"/>
      <c r="BF8" s="520"/>
      <c r="BG8" s="520"/>
      <c r="BH8" s="520"/>
      <c r="BI8" s="520"/>
      <c r="BJ8" s="520"/>
      <c r="BK8" s="520"/>
      <c r="BL8" s="520"/>
      <c r="BM8" s="520"/>
      <c r="BN8" s="520"/>
      <c r="BO8" s="520"/>
      <c r="BP8" s="520"/>
      <c r="BQ8" s="520"/>
      <c r="BR8" s="520"/>
      <c r="BS8" s="520"/>
      <c r="BT8" s="520"/>
      <c r="BU8" s="520"/>
      <c r="BV8" s="520"/>
      <c r="BW8" s="520"/>
      <c r="BX8" s="22"/>
      <c r="BY8" s="22"/>
      <c r="BZ8" s="22"/>
      <c r="CA8" s="22"/>
      <c r="CB8" s="22"/>
    </row>
    <row r="9" spans="1:85" ht="9" customHeight="1" x14ac:dyDescent="0.2">
      <c r="A9" s="22"/>
      <c r="B9" s="22"/>
      <c r="C9" s="521"/>
      <c r="D9" s="61"/>
      <c r="E9" s="61"/>
      <c r="F9" s="61"/>
      <c r="G9" s="61"/>
      <c r="H9" s="524"/>
      <c r="I9" s="515"/>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4"/>
      <c r="AN9" s="523"/>
      <c r="AO9" s="22"/>
      <c r="AP9" s="61"/>
      <c r="AQ9" s="519"/>
      <c r="AR9" s="519"/>
      <c r="AS9" s="519"/>
      <c r="AT9" s="519"/>
      <c r="AU9" s="519"/>
      <c r="AV9" s="519"/>
      <c r="AW9" s="519"/>
      <c r="AX9" s="519"/>
      <c r="AY9" s="519"/>
      <c r="AZ9" s="519"/>
      <c r="BA9" s="525" t="s">
        <v>129</v>
      </c>
      <c r="BB9" s="525"/>
      <c r="BC9" s="525"/>
      <c r="BD9" s="525"/>
      <c r="BE9" s="525"/>
      <c r="BF9" s="525"/>
      <c r="BG9" s="525"/>
      <c r="BH9" s="525"/>
      <c r="BI9" s="525"/>
      <c r="BJ9" s="525"/>
      <c r="BK9" s="525"/>
      <c r="BL9" s="525"/>
      <c r="BM9" s="525"/>
      <c r="BN9" s="525"/>
      <c r="BO9" s="525"/>
      <c r="BP9" s="525"/>
      <c r="BQ9" s="525"/>
      <c r="BR9" s="525"/>
      <c r="BS9" s="525"/>
      <c r="BT9" s="525"/>
      <c r="BU9" s="525"/>
      <c r="BV9" s="525"/>
      <c r="BW9" s="525"/>
      <c r="BX9" s="22"/>
      <c r="BY9" s="22"/>
      <c r="BZ9" s="22"/>
      <c r="CA9" s="22"/>
      <c r="CB9" s="22"/>
    </row>
    <row r="10" spans="1:85" ht="9" customHeight="1" x14ac:dyDescent="0.2">
      <c r="A10" s="494"/>
      <c r="B10" s="494"/>
      <c r="C10" s="505"/>
      <c r="D10" s="494"/>
      <c r="E10" s="494"/>
      <c r="F10" s="494"/>
      <c r="G10" s="494"/>
      <c r="H10" s="494"/>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4"/>
      <c r="AN10" s="509"/>
      <c r="AO10" s="494"/>
      <c r="AP10" s="494"/>
      <c r="AQ10" s="519"/>
      <c r="AR10" s="519"/>
      <c r="AS10" s="519"/>
      <c r="AT10" s="519"/>
      <c r="AU10" s="519"/>
      <c r="AV10" s="519"/>
      <c r="AW10" s="519"/>
      <c r="AX10" s="519"/>
      <c r="AY10" s="519"/>
      <c r="AZ10" s="519"/>
      <c r="BA10" s="525"/>
      <c r="BB10" s="525"/>
      <c r="BC10" s="525"/>
      <c r="BD10" s="525"/>
      <c r="BE10" s="525"/>
      <c r="BF10" s="525"/>
      <c r="BG10" s="525"/>
      <c r="BH10" s="525"/>
      <c r="BI10" s="525"/>
      <c r="BJ10" s="525"/>
      <c r="BK10" s="525"/>
      <c r="BL10" s="525"/>
      <c r="BM10" s="525"/>
      <c r="BN10" s="525"/>
      <c r="BO10" s="525"/>
      <c r="BP10" s="525"/>
      <c r="BQ10" s="525"/>
      <c r="BR10" s="525"/>
      <c r="BS10" s="525"/>
      <c r="BT10" s="525"/>
      <c r="BU10" s="525"/>
      <c r="BV10" s="525"/>
      <c r="BW10" s="525"/>
      <c r="BX10" s="494"/>
      <c r="BY10" s="494"/>
      <c r="BZ10" s="494"/>
      <c r="CA10" s="494"/>
      <c r="CB10" s="22"/>
    </row>
    <row r="11" spans="1:85" ht="5.25" customHeight="1" x14ac:dyDescent="0.2">
      <c r="A11" s="494"/>
      <c r="B11" s="494"/>
      <c r="C11" s="505"/>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4"/>
      <c r="AI11" s="494"/>
      <c r="AJ11" s="494"/>
      <c r="AK11" s="494"/>
      <c r="AL11" s="494"/>
      <c r="AM11" s="494"/>
      <c r="AN11" s="509"/>
      <c r="AO11" s="494"/>
      <c r="AP11" s="494"/>
      <c r="AQ11" s="526"/>
      <c r="AR11" s="526"/>
      <c r="AS11" s="526"/>
      <c r="AT11" s="526"/>
      <c r="AU11" s="526"/>
      <c r="AV11" s="526"/>
      <c r="AW11" s="526"/>
      <c r="AX11" s="526"/>
      <c r="AY11" s="526"/>
      <c r="AZ11" s="526"/>
      <c r="BA11" s="526"/>
      <c r="BB11" s="526"/>
      <c r="BC11" s="527"/>
      <c r="BD11" s="527"/>
      <c r="BE11" s="527"/>
      <c r="BF11" s="527"/>
      <c r="BG11" s="527"/>
      <c r="BH11" s="527"/>
      <c r="BI11" s="527"/>
      <c r="BJ11" s="527"/>
      <c r="BK11" s="527"/>
      <c r="BL11" s="527"/>
      <c r="BM11" s="527"/>
      <c r="BN11" s="527"/>
      <c r="BO11" s="527"/>
      <c r="BP11" s="527"/>
      <c r="BQ11" s="527"/>
      <c r="BR11" s="527"/>
      <c r="BS11" s="527"/>
      <c r="BT11" s="527"/>
      <c r="BU11" s="527"/>
      <c r="BV11" s="527"/>
      <c r="BW11" s="527"/>
      <c r="BX11" s="528"/>
      <c r="BY11" s="528"/>
      <c r="BZ11" s="494"/>
      <c r="CA11" s="494"/>
      <c r="CB11" s="494"/>
      <c r="CC11" s="504"/>
    </row>
    <row r="12" spans="1:85" ht="3.75" customHeight="1" x14ac:dyDescent="0.2">
      <c r="A12" s="22"/>
      <c r="B12" s="22"/>
      <c r="C12" s="529"/>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61"/>
      <c r="AM12" s="61"/>
      <c r="AN12" s="523"/>
      <c r="AO12" s="61"/>
      <c r="AP12" s="61"/>
      <c r="AQ12" s="61"/>
      <c r="AR12" s="61"/>
      <c r="AS12" s="61"/>
      <c r="AT12" s="155"/>
      <c r="AU12" s="61"/>
      <c r="AV12" s="61"/>
      <c r="AW12" s="61"/>
      <c r="AX12" s="61"/>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row>
    <row r="13" spans="1:85" ht="9.75" customHeight="1" x14ac:dyDescent="0.2">
      <c r="A13" s="22"/>
      <c r="B13" s="22"/>
      <c r="C13" s="529"/>
      <c r="D13" s="530" t="s">
        <v>130</v>
      </c>
      <c r="E13" s="530"/>
      <c r="F13" s="530"/>
      <c r="G13" s="530"/>
      <c r="H13" s="530"/>
      <c r="I13" s="530"/>
      <c r="J13" s="530"/>
      <c r="K13" s="22"/>
      <c r="L13" s="531"/>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532"/>
      <c r="AK13" s="532"/>
      <c r="AL13" s="532"/>
      <c r="AM13" s="532"/>
      <c r="AN13" s="523"/>
      <c r="AO13" s="61"/>
      <c r="AP13" s="61"/>
      <c r="AQ13" s="533" t="s">
        <v>131</v>
      </c>
      <c r="AR13" s="61"/>
      <c r="AS13" s="61"/>
      <c r="AT13" s="61"/>
      <c r="AU13" s="61"/>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CA13" s="22"/>
      <c r="CB13" s="22"/>
    </row>
    <row r="14" spans="1:85" ht="9.75" customHeight="1" x14ac:dyDescent="0.2">
      <c r="A14" s="22"/>
      <c r="B14" s="22"/>
      <c r="C14" s="529"/>
      <c r="D14" s="530"/>
      <c r="E14" s="530"/>
      <c r="F14" s="530"/>
      <c r="G14" s="530"/>
      <c r="H14" s="530"/>
      <c r="I14" s="530"/>
      <c r="J14" s="530"/>
      <c r="K14" s="22"/>
      <c r="L14" s="532"/>
      <c r="M14" s="532"/>
      <c r="N14" s="532"/>
      <c r="O14" s="532"/>
      <c r="P14" s="532"/>
      <c r="Q14" s="532"/>
      <c r="R14" s="532"/>
      <c r="S14" s="532"/>
      <c r="T14" s="532"/>
      <c r="U14" s="532"/>
      <c r="V14" s="532"/>
      <c r="W14" s="532"/>
      <c r="X14" s="532"/>
      <c r="Y14" s="532"/>
      <c r="Z14" s="532"/>
      <c r="AA14" s="532"/>
      <c r="AB14" s="532"/>
      <c r="AC14" s="532"/>
      <c r="AD14" s="532"/>
      <c r="AE14" s="532"/>
      <c r="AF14" s="532"/>
      <c r="AG14" s="532"/>
      <c r="AH14" s="532"/>
      <c r="AI14" s="532"/>
      <c r="AJ14" s="532"/>
      <c r="AK14" s="532"/>
      <c r="AL14" s="532"/>
      <c r="AM14" s="532"/>
      <c r="AN14" s="534"/>
      <c r="AO14" s="22"/>
      <c r="AP14" s="22"/>
      <c r="AQ14" s="535" t="s">
        <v>10</v>
      </c>
      <c r="AR14" s="535"/>
      <c r="AS14" s="535"/>
      <c r="AT14" s="535"/>
      <c r="AU14" s="535" t="s">
        <v>132</v>
      </c>
      <c r="AV14" s="535"/>
      <c r="AW14" s="535" t="s">
        <v>133</v>
      </c>
      <c r="AX14" s="535"/>
      <c r="AY14" s="535"/>
      <c r="AZ14" s="535"/>
      <c r="BA14" s="536" t="s">
        <v>134</v>
      </c>
      <c r="BB14" s="537"/>
      <c r="BC14" s="537"/>
      <c r="BD14" s="537"/>
      <c r="BE14" s="537"/>
      <c r="BF14" s="537"/>
      <c r="BG14" s="537"/>
      <c r="BH14" s="537"/>
      <c r="BI14" s="537"/>
      <c r="BJ14" s="537"/>
      <c r="BK14" s="537"/>
      <c r="BL14" s="538"/>
      <c r="BM14" s="539" t="s">
        <v>135</v>
      </c>
      <c r="BN14" s="539"/>
      <c r="BO14" s="539"/>
      <c r="BP14" s="539"/>
      <c r="BQ14" s="539"/>
      <c r="BR14" s="539"/>
      <c r="BS14" s="22"/>
      <c r="BT14" s="22"/>
      <c r="BU14" s="22"/>
      <c r="BV14" s="22"/>
      <c r="BW14" s="22"/>
      <c r="CA14" s="22"/>
      <c r="CB14" s="22"/>
      <c r="CF14" s="22"/>
      <c r="CG14" s="22"/>
    </row>
    <row r="15" spans="1:85" ht="8.25" customHeight="1" x14ac:dyDescent="0.2">
      <c r="A15" s="22"/>
      <c r="B15" s="61"/>
      <c r="C15" s="521"/>
      <c r="D15" s="61"/>
      <c r="E15" s="6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534"/>
      <c r="AO15" s="22"/>
      <c r="AP15" s="22"/>
      <c r="AQ15" s="540">
        <v>1</v>
      </c>
      <c r="AR15" s="541"/>
      <c r="AS15" s="540">
        <v>6</v>
      </c>
      <c r="AT15" s="540"/>
      <c r="AU15" s="540">
        <v>1</v>
      </c>
      <c r="AV15" s="540"/>
      <c r="AW15" s="540">
        <v>0</v>
      </c>
      <c r="AX15" s="540"/>
      <c r="AY15" s="542">
        <v>2</v>
      </c>
      <c r="AZ15" s="540"/>
      <c r="BA15" s="540">
        <v>9</v>
      </c>
      <c r="BB15" s="541"/>
      <c r="BC15" s="540">
        <v>3</v>
      </c>
      <c r="BD15" s="540"/>
      <c r="BE15" s="540">
        <v>8</v>
      </c>
      <c r="BF15" s="540"/>
      <c r="BG15" s="540">
        <v>0</v>
      </c>
      <c r="BH15" s="540"/>
      <c r="BI15" s="540">
        <v>1</v>
      </c>
      <c r="BJ15" s="540"/>
      <c r="BK15" s="543">
        <v>5</v>
      </c>
      <c r="BL15" s="544"/>
      <c r="BM15" s="545"/>
      <c r="BN15" s="546"/>
      <c r="BO15" s="545"/>
      <c r="BP15" s="545"/>
      <c r="BQ15" s="547"/>
      <c r="BR15" s="545"/>
      <c r="BS15" s="22"/>
      <c r="BT15" s="22"/>
      <c r="BU15" s="22"/>
      <c r="BV15" s="22"/>
      <c r="BW15" s="22"/>
      <c r="BX15" s="22"/>
      <c r="BY15" s="22"/>
      <c r="BZ15" s="22"/>
      <c r="CA15" s="22"/>
      <c r="CB15" s="22"/>
    </row>
    <row r="16" spans="1:85" ht="8.25" customHeight="1" x14ac:dyDescent="0.2">
      <c r="A16" s="22"/>
      <c r="B16" s="61"/>
      <c r="C16" s="521"/>
      <c r="D16" s="530" t="s">
        <v>136</v>
      </c>
      <c r="E16" s="530"/>
      <c r="F16" s="530"/>
      <c r="G16" s="530"/>
      <c r="H16" s="530"/>
      <c r="I16" s="530"/>
      <c r="J16" s="530"/>
      <c r="K16" s="22"/>
      <c r="L16" s="531"/>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22"/>
      <c r="AK16" s="548" t="s">
        <v>137</v>
      </c>
      <c r="AL16" s="548"/>
      <c r="AM16" s="548"/>
      <c r="AN16" s="534"/>
      <c r="AO16" s="22"/>
      <c r="AP16" s="22"/>
      <c r="AQ16" s="540"/>
      <c r="AR16" s="541"/>
      <c r="AS16" s="540"/>
      <c r="AT16" s="540"/>
      <c r="AU16" s="540"/>
      <c r="AV16" s="540"/>
      <c r="AW16" s="540"/>
      <c r="AX16" s="540"/>
      <c r="AY16" s="542"/>
      <c r="AZ16" s="540"/>
      <c r="BA16" s="540"/>
      <c r="BB16" s="541"/>
      <c r="BC16" s="540"/>
      <c r="BD16" s="540"/>
      <c r="BE16" s="540"/>
      <c r="BF16" s="540"/>
      <c r="BG16" s="540"/>
      <c r="BH16" s="540"/>
      <c r="BI16" s="540"/>
      <c r="BJ16" s="540"/>
      <c r="BK16" s="543"/>
      <c r="BL16" s="544"/>
      <c r="BM16" s="545"/>
      <c r="BN16" s="546"/>
      <c r="BO16" s="545"/>
      <c r="BP16" s="545"/>
      <c r="BQ16" s="547"/>
      <c r="BR16" s="545"/>
      <c r="BS16" s="22"/>
      <c r="BT16" s="22"/>
      <c r="BU16" s="22"/>
      <c r="BV16" s="22"/>
      <c r="BW16" s="22"/>
      <c r="BX16" s="22"/>
      <c r="BY16" s="22"/>
      <c r="BZ16" s="22"/>
      <c r="CA16" s="22"/>
      <c r="CB16" s="22"/>
    </row>
    <row r="17" spans="1:90" ht="13.2" x14ac:dyDescent="0.2">
      <c r="A17" s="22"/>
      <c r="B17" s="61"/>
      <c r="C17" s="549"/>
      <c r="D17" s="550"/>
      <c r="E17" s="550"/>
      <c r="F17" s="550"/>
      <c r="G17" s="550"/>
      <c r="H17" s="550"/>
      <c r="I17" s="550"/>
      <c r="J17" s="550"/>
      <c r="K17" s="551"/>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1"/>
      <c r="AK17" s="553"/>
      <c r="AL17" s="553"/>
      <c r="AM17" s="553"/>
      <c r="AN17" s="554"/>
      <c r="AO17" s="22"/>
      <c r="AP17" s="22"/>
      <c r="AQ17" s="22"/>
      <c r="AR17" s="555" t="s">
        <v>138</v>
      </c>
      <c r="AS17" s="494"/>
      <c r="AT17" s="494"/>
      <c r="AU17" s="494"/>
      <c r="AV17" s="494"/>
      <c r="AW17" s="494"/>
      <c r="AX17" s="494"/>
      <c r="AY17" s="556" t="s">
        <v>139</v>
      </c>
      <c r="AZ17" s="557"/>
      <c r="BA17" s="504"/>
      <c r="BB17" s="504"/>
      <c r="BC17" s="504"/>
      <c r="BD17" s="504"/>
      <c r="BE17" s="504"/>
      <c r="BF17" s="504"/>
      <c r="BG17" s="504"/>
      <c r="BH17" s="494"/>
      <c r="BI17" s="22"/>
      <c r="BJ17" s="22"/>
      <c r="BK17" s="22"/>
      <c r="BL17" s="22"/>
      <c r="BM17" s="22"/>
      <c r="BN17" s="22"/>
      <c r="BO17" s="22"/>
      <c r="BP17" s="22"/>
      <c r="BQ17" s="22"/>
      <c r="BR17" s="22"/>
      <c r="BS17" s="22"/>
      <c r="BT17" s="22"/>
      <c r="BU17" s="22"/>
      <c r="BV17" s="22"/>
      <c r="BW17" s="22"/>
      <c r="BX17" s="22"/>
      <c r="BY17" s="22"/>
      <c r="BZ17" s="22"/>
      <c r="CA17" s="22"/>
      <c r="CB17" s="22"/>
    </row>
    <row r="18" spans="1:90" ht="12" customHeight="1" x14ac:dyDescent="0.2">
      <c r="A18" s="22"/>
      <c r="B18" s="61"/>
      <c r="C18" s="61"/>
      <c r="D18" s="61"/>
      <c r="E18" s="61"/>
      <c r="F18" s="61"/>
      <c r="G18" s="61"/>
      <c r="H18" s="61"/>
      <c r="I18" s="61"/>
      <c r="J18" s="61"/>
      <c r="K18" s="61"/>
      <c r="L18" s="61"/>
      <c r="P18" s="61"/>
      <c r="Q18" s="61"/>
      <c r="R18" s="61"/>
      <c r="S18" s="558" t="s">
        <v>140</v>
      </c>
      <c r="T18" s="559"/>
      <c r="U18" s="559"/>
      <c r="V18" s="559"/>
      <c r="W18" s="559"/>
      <c r="X18" s="559"/>
      <c r="Y18" s="559"/>
      <c r="Z18" s="560"/>
      <c r="AA18" s="561"/>
      <c r="AB18" s="561"/>
      <c r="AC18" s="561"/>
      <c r="AD18" s="561"/>
      <c r="AE18" s="561"/>
      <c r="AF18" s="561"/>
      <c r="AG18" s="561"/>
      <c r="AH18" s="561"/>
      <c r="AI18" s="561"/>
      <c r="AJ18" s="561"/>
      <c r="AK18" s="561"/>
      <c r="AL18" s="561"/>
      <c r="AM18" s="561"/>
      <c r="AN18" s="561"/>
      <c r="AO18" s="561"/>
      <c r="AP18" s="561"/>
      <c r="AQ18" s="22"/>
      <c r="AR18" s="22"/>
      <c r="AS18" s="22"/>
      <c r="AT18" s="22"/>
      <c r="AU18" s="555"/>
      <c r="AV18" s="494"/>
      <c r="AW18" s="494"/>
      <c r="AX18" s="494"/>
      <c r="AY18" s="494"/>
      <c r="AZ18" s="494"/>
      <c r="BA18" s="494"/>
      <c r="BB18" s="562"/>
      <c r="BC18" s="154"/>
      <c r="BD18" s="494"/>
      <c r="BE18" s="494"/>
      <c r="BF18" s="494"/>
      <c r="BG18" s="494"/>
      <c r="BH18" s="494"/>
      <c r="BI18" s="494"/>
      <c r="BJ18" s="494"/>
      <c r="BK18" s="494"/>
      <c r="BL18" s="22"/>
      <c r="BM18" s="22"/>
      <c r="BN18" s="22"/>
      <c r="BO18" s="22"/>
      <c r="BP18" s="22"/>
      <c r="BQ18" s="22"/>
      <c r="BR18" s="22"/>
      <c r="BS18" s="22"/>
      <c r="BT18" s="22"/>
      <c r="BU18" s="22"/>
      <c r="BV18" s="22"/>
      <c r="BW18" s="22"/>
      <c r="BX18" s="22"/>
      <c r="BY18" s="22"/>
      <c r="BZ18" s="22"/>
      <c r="CA18" s="22"/>
      <c r="CB18" s="22"/>
      <c r="CE18" s="563"/>
      <c r="CF18" s="563"/>
      <c r="CG18" s="563"/>
      <c r="CH18" s="563"/>
      <c r="CI18" s="563"/>
      <c r="CJ18" s="563"/>
      <c r="CK18" s="563"/>
      <c r="CL18" s="563"/>
    </row>
    <row r="19" spans="1:90" ht="6.75" customHeight="1" x14ac:dyDescent="0.2">
      <c r="A19" s="22"/>
      <c r="B19" s="61"/>
      <c r="C19" s="61"/>
      <c r="D19" s="61"/>
      <c r="E19" s="61"/>
      <c r="F19" s="61"/>
      <c r="G19" s="61"/>
      <c r="H19" s="61"/>
      <c r="I19" s="61"/>
      <c r="J19" s="61"/>
      <c r="K19" s="61"/>
      <c r="L19" s="61"/>
      <c r="M19" s="61"/>
      <c r="N19" s="61"/>
      <c r="O19" s="61"/>
      <c r="P19" s="61"/>
      <c r="Q19" s="61"/>
      <c r="R19" s="61"/>
      <c r="S19" s="564"/>
      <c r="T19" s="564"/>
      <c r="U19" s="564"/>
      <c r="V19" s="564"/>
      <c r="W19" s="564"/>
      <c r="X19" s="564"/>
      <c r="Y19" s="564"/>
      <c r="Z19" s="565"/>
      <c r="AA19" s="565"/>
      <c r="AB19" s="565"/>
      <c r="AC19" s="565"/>
      <c r="AD19" s="565"/>
      <c r="AE19" s="565"/>
      <c r="AF19" s="565"/>
      <c r="AG19" s="565"/>
      <c r="AH19" s="565"/>
      <c r="AI19" s="565"/>
      <c r="AJ19" s="565"/>
      <c r="AK19" s="565"/>
      <c r="AL19" s="565"/>
      <c r="AM19" s="565"/>
      <c r="AN19" s="565"/>
      <c r="AO19" s="565"/>
      <c r="AP19" s="565"/>
      <c r="AQ19" s="22"/>
      <c r="AR19" s="22"/>
      <c r="AS19" s="22"/>
      <c r="AT19" s="22"/>
      <c r="AU19" s="22"/>
      <c r="AV19" s="22"/>
      <c r="AW19" s="22"/>
      <c r="AX19" s="22"/>
      <c r="AY19" s="22"/>
      <c r="AZ19" s="22"/>
      <c r="BA19" s="22"/>
      <c r="BB19" s="22"/>
      <c r="BC19" s="493"/>
      <c r="BD19" s="22"/>
      <c r="BE19" s="22"/>
      <c r="BF19" s="22"/>
      <c r="BG19" s="566"/>
      <c r="BH19" s="22"/>
      <c r="BI19" s="22"/>
      <c r="BJ19" s="22"/>
      <c r="BK19" s="22"/>
      <c r="BL19" s="22"/>
      <c r="BM19" s="22"/>
      <c r="BN19" s="22"/>
      <c r="BO19" s="22"/>
      <c r="BP19" s="22"/>
      <c r="BQ19" s="22"/>
      <c r="BR19" s="22"/>
      <c r="BS19" s="22"/>
      <c r="BT19" s="22"/>
      <c r="BU19" s="493"/>
      <c r="BV19" s="22"/>
      <c r="BW19" s="22"/>
      <c r="BX19" s="22"/>
      <c r="BY19" s="22"/>
      <c r="BZ19" s="22"/>
      <c r="CA19" s="22"/>
      <c r="CB19" s="22"/>
      <c r="CE19" s="563"/>
      <c r="CF19" s="563"/>
      <c r="CG19" s="563"/>
      <c r="CH19" s="563"/>
      <c r="CI19" s="563"/>
      <c r="CJ19" s="563"/>
      <c r="CK19" s="563"/>
      <c r="CL19" s="563"/>
    </row>
    <row r="20" spans="1:90" ht="10.5" customHeight="1" x14ac:dyDescent="0.15">
      <c r="A20" s="22"/>
      <c r="B20" s="567" t="s">
        <v>141</v>
      </c>
      <c r="C20" s="567"/>
      <c r="D20" s="567"/>
      <c r="E20" s="539" t="s">
        <v>41</v>
      </c>
      <c r="F20" s="568"/>
      <c r="G20" s="568"/>
      <c r="H20" s="568"/>
      <c r="I20" s="568"/>
      <c r="J20" s="568"/>
      <c r="K20" s="568"/>
      <c r="L20" s="568"/>
      <c r="M20" s="568"/>
      <c r="N20" s="568"/>
      <c r="O20" s="568"/>
      <c r="P20" s="567" t="s">
        <v>142</v>
      </c>
      <c r="Q20" s="569"/>
      <c r="R20" s="570"/>
      <c r="S20" s="571" t="s">
        <v>143</v>
      </c>
      <c r="T20" s="572"/>
      <c r="U20" s="572"/>
      <c r="V20" s="572"/>
      <c r="W20" s="572"/>
      <c r="X20" s="572"/>
      <c r="Y20" s="572"/>
      <c r="Z20" s="572"/>
      <c r="AA20" s="572"/>
      <c r="AB20" s="572"/>
      <c r="AC20" s="573"/>
      <c r="AD20" s="573"/>
      <c r="AE20" s="573"/>
      <c r="AF20" s="574" t="s">
        <v>144</v>
      </c>
      <c r="AG20" s="574"/>
      <c r="AH20" s="575"/>
      <c r="AI20" s="572" t="s">
        <v>145</v>
      </c>
      <c r="AJ20" s="572"/>
      <c r="AK20" s="572"/>
      <c r="AL20" s="572"/>
      <c r="AM20" s="572"/>
      <c r="AN20" s="572"/>
      <c r="AO20" s="572"/>
      <c r="AP20" s="573"/>
      <c r="AQ20" s="573"/>
      <c r="AR20" s="576"/>
      <c r="AS20" s="577" t="s">
        <v>146</v>
      </c>
      <c r="AT20" s="578"/>
      <c r="AU20" s="578"/>
      <c r="AV20" s="569"/>
      <c r="AW20" s="567" t="s">
        <v>147</v>
      </c>
      <c r="AX20" s="578"/>
      <c r="AY20" s="578"/>
      <c r="AZ20" s="569"/>
      <c r="BA20" s="539" t="s">
        <v>148</v>
      </c>
      <c r="BB20" s="539"/>
      <c r="BC20" s="539"/>
      <c r="BD20" s="539"/>
      <c r="BE20" s="539"/>
      <c r="BF20" s="539"/>
      <c r="BG20" s="539"/>
      <c r="BH20" s="539"/>
      <c r="BI20" s="539"/>
      <c r="BJ20" s="568"/>
      <c r="BK20" s="568"/>
      <c r="BL20" s="579"/>
      <c r="BM20" s="580" t="s">
        <v>149</v>
      </c>
      <c r="BN20" s="581"/>
      <c r="BO20" s="581"/>
      <c r="BP20" s="581"/>
      <c r="BQ20" s="581"/>
      <c r="BR20" s="581"/>
      <c r="BS20" s="581"/>
      <c r="BT20" s="582"/>
      <c r="BU20" s="583"/>
      <c r="BV20" s="583"/>
      <c r="BW20" s="583"/>
      <c r="BX20" s="584"/>
      <c r="BY20" s="584"/>
      <c r="BZ20" s="584"/>
      <c r="CA20" s="584"/>
      <c r="CB20" s="585"/>
      <c r="CE20" s="563"/>
      <c r="CF20" s="563"/>
      <c r="CG20" s="563"/>
      <c r="CH20" s="563"/>
      <c r="CI20" s="563"/>
      <c r="CJ20" s="563"/>
      <c r="CK20" s="563"/>
      <c r="CL20" s="563"/>
    </row>
    <row r="21" spans="1:90" ht="10.5" customHeight="1" x14ac:dyDescent="0.15">
      <c r="A21" s="22"/>
      <c r="B21" s="567"/>
      <c r="C21" s="567"/>
      <c r="D21" s="567"/>
      <c r="E21" s="568"/>
      <c r="F21" s="568"/>
      <c r="G21" s="568"/>
      <c r="H21" s="568"/>
      <c r="I21" s="568"/>
      <c r="J21" s="568"/>
      <c r="K21" s="568"/>
      <c r="L21" s="568"/>
      <c r="M21" s="568"/>
      <c r="N21" s="568"/>
      <c r="O21" s="568"/>
      <c r="P21" s="569"/>
      <c r="Q21" s="569"/>
      <c r="R21" s="570"/>
      <c r="S21" s="586"/>
      <c r="T21" s="539"/>
      <c r="U21" s="539"/>
      <c r="V21" s="539"/>
      <c r="W21" s="539"/>
      <c r="X21" s="539"/>
      <c r="Y21" s="539"/>
      <c r="Z21" s="539"/>
      <c r="AA21" s="539"/>
      <c r="AB21" s="539"/>
      <c r="AC21" s="568"/>
      <c r="AD21" s="568"/>
      <c r="AE21" s="568"/>
      <c r="AF21" s="567"/>
      <c r="AG21" s="567"/>
      <c r="AH21" s="569"/>
      <c r="AI21" s="539"/>
      <c r="AJ21" s="539"/>
      <c r="AK21" s="539"/>
      <c r="AL21" s="539"/>
      <c r="AM21" s="539"/>
      <c r="AN21" s="539"/>
      <c r="AO21" s="539"/>
      <c r="AP21" s="568"/>
      <c r="AQ21" s="568"/>
      <c r="AR21" s="587"/>
      <c r="AS21" s="588"/>
      <c r="AT21" s="578"/>
      <c r="AU21" s="578"/>
      <c r="AV21" s="569"/>
      <c r="AW21" s="578"/>
      <c r="AX21" s="578"/>
      <c r="AY21" s="578"/>
      <c r="AZ21" s="569"/>
      <c r="BA21" s="539"/>
      <c r="BB21" s="539"/>
      <c r="BC21" s="539"/>
      <c r="BD21" s="539"/>
      <c r="BE21" s="539"/>
      <c r="BF21" s="539"/>
      <c r="BG21" s="539"/>
      <c r="BH21" s="539"/>
      <c r="BI21" s="539"/>
      <c r="BJ21" s="568"/>
      <c r="BK21" s="568"/>
      <c r="BL21" s="579"/>
      <c r="BM21" s="589"/>
      <c r="BN21" s="590"/>
      <c r="BO21" s="590"/>
      <c r="BP21" s="590"/>
      <c r="BQ21" s="590"/>
      <c r="BR21" s="590"/>
      <c r="BS21" s="590"/>
      <c r="BT21" s="591"/>
      <c r="BU21" s="592"/>
      <c r="BV21" s="592"/>
      <c r="BW21" s="592"/>
      <c r="BX21" s="593" t="s">
        <v>40</v>
      </c>
      <c r="BY21" s="594"/>
      <c r="BZ21" s="595"/>
      <c r="CA21" s="595"/>
      <c r="CB21" s="596"/>
      <c r="CE21" s="563"/>
      <c r="CF21" s="563"/>
      <c r="CG21" s="563"/>
      <c r="CH21" s="563"/>
      <c r="CI21" s="563"/>
      <c r="CJ21" s="563"/>
      <c r="CK21" s="563"/>
    </row>
    <row r="22" spans="1:90" ht="8.25" customHeight="1" x14ac:dyDescent="0.2">
      <c r="A22" s="22"/>
      <c r="B22" s="597"/>
      <c r="C22" s="598"/>
      <c r="D22" s="599"/>
      <c r="E22" s="597"/>
      <c r="F22" s="600"/>
      <c r="G22" s="600"/>
      <c r="H22" s="600"/>
      <c r="I22" s="600"/>
      <c r="J22" s="600"/>
      <c r="K22" s="600"/>
      <c r="L22" s="600"/>
      <c r="M22" s="600"/>
      <c r="N22" s="600"/>
      <c r="O22" s="601"/>
      <c r="P22" s="602" t="s">
        <v>150</v>
      </c>
      <c r="Q22" s="603"/>
      <c r="R22" s="604"/>
      <c r="S22" s="605"/>
      <c r="T22" s="604"/>
      <c r="U22" s="604"/>
      <c r="V22" s="604"/>
      <c r="W22" s="604"/>
      <c r="X22" s="604"/>
      <c r="Y22" s="606"/>
      <c r="Z22" s="604"/>
      <c r="AA22" s="604"/>
      <c r="AB22" s="604"/>
      <c r="AC22" s="604"/>
      <c r="AD22" s="604"/>
      <c r="AE22" s="607" t="s">
        <v>151</v>
      </c>
      <c r="AF22" s="608"/>
      <c r="AG22" s="604"/>
      <c r="AH22" s="609"/>
      <c r="AI22" s="610"/>
      <c r="AJ22" s="604"/>
      <c r="AK22" s="604"/>
      <c r="AL22" s="604"/>
      <c r="AM22" s="604"/>
      <c r="AN22" s="604"/>
      <c r="AO22" s="604"/>
      <c r="AP22" s="604"/>
      <c r="AQ22" s="611" t="s">
        <v>152</v>
      </c>
      <c r="AR22" s="612"/>
      <c r="AS22" s="604"/>
      <c r="AT22" s="604"/>
      <c r="AU22" s="604"/>
      <c r="AV22" s="613"/>
      <c r="AW22" s="608"/>
      <c r="AX22" s="606"/>
      <c r="AY22" s="606"/>
      <c r="AZ22" s="609"/>
      <c r="BA22" s="610"/>
      <c r="BB22" s="606"/>
      <c r="BC22" s="606"/>
      <c r="BD22" s="606"/>
      <c r="BE22" s="606"/>
      <c r="BF22" s="606"/>
      <c r="BG22" s="606"/>
      <c r="BH22" s="606"/>
      <c r="BI22" s="606"/>
      <c r="BJ22" s="606"/>
      <c r="BK22" s="606"/>
      <c r="BL22" s="614" t="s">
        <v>151</v>
      </c>
      <c r="BM22" s="615"/>
      <c r="BN22" s="616"/>
      <c r="BO22" s="616"/>
      <c r="BP22" s="616"/>
      <c r="BQ22" s="616"/>
      <c r="BR22" s="616"/>
      <c r="BS22" s="616"/>
      <c r="BT22" s="616"/>
      <c r="BU22" s="616"/>
      <c r="BV22" s="616"/>
      <c r="BW22" s="616"/>
      <c r="BX22" s="616"/>
      <c r="BY22" s="616"/>
      <c r="BZ22" s="616"/>
      <c r="CA22" s="616"/>
      <c r="CB22" s="617"/>
      <c r="CE22" s="563"/>
      <c r="CF22" s="563"/>
      <c r="CG22" s="563"/>
      <c r="CH22" s="563"/>
      <c r="CI22" s="563"/>
      <c r="CJ22" s="563"/>
      <c r="CK22" s="563"/>
    </row>
    <row r="23" spans="1:90" ht="12" customHeight="1" x14ac:dyDescent="0.15">
      <c r="A23" s="22"/>
      <c r="B23" s="618">
        <v>31</v>
      </c>
      <c r="C23" s="619"/>
      <c r="D23" s="620"/>
      <c r="E23" s="621" t="s">
        <v>153</v>
      </c>
      <c r="F23" s="622"/>
      <c r="G23" s="623" t="s">
        <v>154</v>
      </c>
      <c r="H23" s="535"/>
      <c r="I23" s="535"/>
      <c r="J23" s="535"/>
      <c r="K23" s="535"/>
      <c r="L23" s="535"/>
      <c r="M23" s="535"/>
      <c r="N23" s="535"/>
      <c r="O23" s="535"/>
      <c r="P23" s="624" t="s">
        <v>30</v>
      </c>
      <c r="Q23" s="539"/>
      <c r="R23" s="536"/>
      <c r="S23" s="625"/>
      <c r="T23" s="626"/>
      <c r="U23" s="626"/>
      <c r="V23" s="626"/>
      <c r="W23" s="626"/>
      <c r="X23" s="626"/>
      <c r="Y23" s="626"/>
      <c r="Z23" s="626"/>
      <c r="AA23" s="626"/>
      <c r="AB23" s="626"/>
      <c r="AC23" s="626"/>
      <c r="AD23" s="626"/>
      <c r="AE23" s="626"/>
      <c r="AF23" s="627">
        <v>18</v>
      </c>
      <c r="AG23" s="628"/>
      <c r="AH23" s="628"/>
      <c r="AI23" s="629">
        <f>ROUNDDOWN(S23*AF23/100,-3)</f>
        <v>0</v>
      </c>
      <c r="AJ23" s="630"/>
      <c r="AK23" s="630"/>
      <c r="AL23" s="630"/>
      <c r="AM23" s="630"/>
      <c r="AN23" s="630"/>
      <c r="AO23" s="630"/>
      <c r="AP23" s="630"/>
      <c r="AQ23" s="630"/>
      <c r="AR23" s="631"/>
      <c r="AS23" s="632">
        <v>89</v>
      </c>
      <c r="AT23" s="633"/>
      <c r="AU23" s="633"/>
      <c r="AV23" s="633"/>
      <c r="AW23" s="634"/>
      <c r="AX23" s="628"/>
      <c r="AY23" s="628"/>
      <c r="AZ23" s="628"/>
      <c r="BA23" s="635">
        <f t="shared" ref="BA23:BA43" si="0">ROUNDDOWN(AI23*AS23/1000,0)</f>
        <v>0</v>
      </c>
      <c r="BB23" s="635"/>
      <c r="BC23" s="635"/>
      <c r="BD23" s="635"/>
      <c r="BE23" s="635"/>
      <c r="BF23" s="635"/>
      <c r="BG23" s="635"/>
      <c r="BH23" s="635"/>
      <c r="BI23" s="635"/>
      <c r="BJ23" s="635"/>
      <c r="BK23" s="635"/>
      <c r="BL23" s="636"/>
      <c r="BM23" s="637" t="s">
        <v>155</v>
      </c>
      <c r="BN23" s="22"/>
      <c r="BO23" s="22"/>
      <c r="BP23" s="22"/>
      <c r="BQ23" s="22"/>
      <c r="BR23" s="22"/>
      <c r="BS23" s="22"/>
      <c r="BT23" s="22"/>
      <c r="BU23" s="22"/>
      <c r="BV23" s="22"/>
      <c r="BW23" s="22"/>
      <c r="BX23" s="22"/>
      <c r="BY23" s="22"/>
      <c r="BZ23" s="22"/>
      <c r="CA23" s="22"/>
      <c r="CB23" s="638"/>
      <c r="CD23" s="639"/>
      <c r="CE23" s="563"/>
      <c r="CF23" s="563"/>
      <c r="CG23" s="563"/>
      <c r="CH23" s="563"/>
      <c r="CI23" s="563"/>
      <c r="CJ23" s="563"/>
      <c r="CK23" s="563"/>
    </row>
    <row r="24" spans="1:90" ht="12" customHeight="1" x14ac:dyDescent="0.15">
      <c r="A24" s="22"/>
      <c r="B24" s="640"/>
      <c r="C24" s="431"/>
      <c r="D24" s="641"/>
      <c r="E24" s="622"/>
      <c r="F24" s="622"/>
      <c r="G24" s="535"/>
      <c r="H24" s="535"/>
      <c r="I24" s="535"/>
      <c r="J24" s="535"/>
      <c r="K24" s="535"/>
      <c r="L24" s="535"/>
      <c r="M24" s="535"/>
      <c r="N24" s="535"/>
      <c r="O24" s="535"/>
      <c r="P24" s="624" t="s">
        <v>82</v>
      </c>
      <c r="Q24" s="539"/>
      <c r="R24" s="536"/>
      <c r="S24" s="625"/>
      <c r="T24" s="626"/>
      <c r="U24" s="626"/>
      <c r="V24" s="626"/>
      <c r="W24" s="626"/>
      <c r="X24" s="626"/>
      <c r="Y24" s="626"/>
      <c r="Z24" s="626"/>
      <c r="AA24" s="626"/>
      <c r="AB24" s="626"/>
      <c r="AC24" s="626"/>
      <c r="AD24" s="626"/>
      <c r="AE24" s="626"/>
      <c r="AF24" s="627">
        <v>19</v>
      </c>
      <c r="AG24" s="628"/>
      <c r="AH24" s="628"/>
      <c r="AI24" s="629">
        <f t="shared" ref="AI24:AI60" si="1">ROUNDDOWN(S24*AF24/100,-3)</f>
        <v>0</v>
      </c>
      <c r="AJ24" s="630"/>
      <c r="AK24" s="630"/>
      <c r="AL24" s="630"/>
      <c r="AM24" s="630"/>
      <c r="AN24" s="630"/>
      <c r="AO24" s="630"/>
      <c r="AP24" s="630"/>
      <c r="AQ24" s="630"/>
      <c r="AR24" s="631"/>
      <c r="AS24" s="632">
        <v>79</v>
      </c>
      <c r="AT24" s="633"/>
      <c r="AU24" s="633"/>
      <c r="AV24" s="633"/>
      <c r="AW24" s="634"/>
      <c r="AX24" s="628"/>
      <c r="AY24" s="628"/>
      <c r="AZ24" s="628"/>
      <c r="BA24" s="635">
        <f t="shared" si="0"/>
        <v>0</v>
      </c>
      <c r="BB24" s="635"/>
      <c r="BC24" s="635"/>
      <c r="BD24" s="635"/>
      <c r="BE24" s="635"/>
      <c r="BF24" s="635"/>
      <c r="BG24" s="635"/>
      <c r="BH24" s="635"/>
      <c r="BI24" s="635"/>
      <c r="BJ24" s="635"/>
      <c r="BK24" s="635"/>
      <c r="BL24" s="636"/>
      <c r="BM24" s="642"/>
      <c r="BN24" s="22"/>
      <c r="BO24" s="22"/>
      <c r="BP24" s="22"/>
      <c r="BQ24" s="22"/>
      <c r="BR24" s="22"/>
      <c r="BS24" s="22"/>
      <c r="BT24" s="22"/>
      <c r="BU24" s="22"/>
      <c r="BV24" s="22"/>
      <c r="BW24" s="643"/>
      <c r="BX24" s="643"/>
      <c r="BY24" s="643"/>
      <c r="BZ24" s="22"/>
      <c r="CA24" s="22"/>
      <c r="CB24" s="638"/>
      <c r="CE24" s="63"/>
    </row>
    <row r="25" spans="1:90" ht="12" customHeight="1" x14ac:dyDescent="0.15">
      <c r="A25" s="22"/>
      <c r="B25" s="640"/>
      <c r="C25" s="431"/>
      <c r="D25" s="641"/>
      <c r="E25" s="622"/>
      <c r="F25" s="622"/>
      <c r="G25" s="535"/>
      <c r="H25" s="535"/>
      <c r="I25" s="535"/>
      <c r="J25" s="535"/>
      <c r="K25" s="535"/>
      <c r="L25" s="535"/>
      <c r="M25" s="535"/>
      <c r="N25" s="535"/>
      <c r="O25" s="535"/>
      <c r="P25" s="624" t="s">
        <v>52</v>
      </c>
      <c r="Q25" s="539"/>
      <c r="R25" s="536"/>
      <c r="S25" s="625"/>
      <c r="T25" s="626"/>
      <c r="U25" s="626"/>
      <c r="V25" s="626"/>
      <c r="W25" s="626"/>
      <c r="X25" s="626"/>
      <c r="Y25" s="626"/>
      <c r="Z25" s="626"/>
      <c r="AA25" s="626"/>
      <c r="AB25" s="626"/>
      <c r="AC25" s="626"/>
      <c r="AD25" s="626"/>
      <c r="AE25" s="626"/>
      <c r="AF25" s="627">
        <v>19</v>
      </c>
      <c r="AG25" s="628"/>
      <c r="AH25" s="628"/>
      <c r="AI25" s="629">
        <f t="shared" si="1"/>
        <v>0</v>
      </c>
      <c r="AJ25" s="630"/>
      <c r="AK25" s="630"/>
      <c r="AL25" s="630"/>
      <c r="AM25" s="630"/>
      <c r="AN25" s="630"/>
      <c r="AO25" s="630"/>
      <c r="AP25" s="630"/>
      <c r="AQ25" s="630"/>
      <c r="AR25" s="631"/>
      <c r="AS25" s="632">
        <v>62</v>
      </c>
      <c r="AT25" s="633"/>
      <c r="AU25" s="633"/>
      <c r="AV25" s="633"/>
      <c r="AW25" s="634"/>
      <c r="AX25" s="628"/>
      <c r="AY25" s="628"/>
      <c r="AZ25" s="628"/>
      <c r="BA25" s="635">
        <f t="shared" si="0"/>
        <v>0</v>
      </c>
      <c r="BB25" s="635"/>
      <c r="BC25" s="635"/>
      <c r="BD25" s="635"/>
      <c r="BE25" s="635"/>
      <c r="BF25" s="635"/>
      <c r="BG25" s="635"/>
      <c r="BH25" s="635"/>
      <c r="BI25" s="635"/>
      <c r="BJ25" s="635"/>
      <c r="BK25" s="635"/>
      <c r="BL25" s="636"/>
      <c r="BM25" s="642"/>
      <c r="BN25" s="22"/>
      <c r="BO25" s="22"/>
      <c r="BP25" s="22"/>
      <c r="BQ25" s="22"/>
      <c r="BR25" s="22"/>
      <c r="BS25" s="22"/>
      <c r="BT25" s="22"/>
      <c r="BU25" s="22"/>
      <c r="BV25" s="22"/>
      <c r="BW25" s="643"/>
      <c r="BX25" s="643"/>
      <c r="BY25" s="643"/>
      <c r="BZ25" s="555"/>
      <c r="CA25" s="644" t="s">
        <v>156</v>
      </c>
      <c r="CB25" s="638"/>
      <c r="CE25" s="63"/>
    </row>
    <row r="26" spans="1:90" ht="12" customHeight="1" x14ac:dyDescent="0.2">
      <c r="A26" s="22"/>
      <c r="B26" s="640"/>
      <c r="C26" s="431"/>
      <c r="D26" s="641"/>
      <c r="E26" s="622"/>
      <c r="F26" s="622"/>
      <c r="G26" s="535"/>
      <c r="H26" s="535"/>
      <c r="I26" s="535"/>
      <c r="J26" s="535"/>
      <c r="K26" s="535"/>
      <c r="L26" s="535"/>
      <c r="M26" s="535"/>
      <c r="N26" s="535"/>
      <c r="O26" s="535"/>
      <c r="P26" s="645" t="s">
        <v>157</v>
      </c>
      <c r="Q26" s="646"/>
      <c r="R26" s="647"/>
      <c r="S26" s="648"/>
      <c r="T26" s="649"/>
      <c r="U26" s="649"/>
      <c r="V26" s="649"/>
      <c r="W26" s="649"/>
      <c r="X26" s="649"/>
      <c r="Y26" s="649"/>
      <c r="Z26" s="649"/>
      <c r="AA26" s="649"/>
      <c r="AB26" s="649"/>
      <c r="AC26" s="649"/>
      <c r="AD26" s="649"/>
      <c r="AE26" s="649"/>
      <c r="AF26" s="650">
        <v>19</v>
      </c>
      <c r="AG26" s="651"/>
      <c r="AH26" s="651"/>
      <c r="AI26" s="652">
        <f t="shared" si="1"/>
        <v>0</v>
      </c>
      <c r="AJ26" s="653"/>
      <c r="AK26" s="653"/>
      <c r="AL26" s="653"/>
      <c r="AM26" s="653"/>
      <c r="AN26" s="653"/>
      <c r="AO26" s="653"/>
      <c r="AP26" s="653"/>
      <c r="AQ26" s="653"/>
      <c r="AR26" s="654"/>
      <c r="AS26" s="655">
        <v>34</v>
      </c>
      <c r="AT26" s="656"/>
      <c r="AU26" s="656"/>
      <c r="AV26" s="656"/>
      <c r="AW26" s="657"/>
      <c r="AX26" s="651"/>
      <c r="AY26" s="651"/>
      <c r="AZ26" s="651"/>
      <c r="BA26" s="658">
        <f t="shared" si="0"/>
        <v>0</v>
      </c>
      <c r="BB26" s="658"/>
      <c r="BC26" s="658"/>
      <c r="BD26" s="658"/>
      <c r="BE26" s="658"/>
      <c r="BF26" s="658"/>
      <c r="BG26" s="658"/>
      <c r="BH26" s="658"/>
      <c r="BI26" s="658"/>
      <c r="BJ26" s="658"/>
      <c r="BK26" s="658"/>
      <c r="BL26" s="659"/>
      <c r="BM26" s="642"/>
      <c r="BN26" s="22"/>
      <c r="BO26" s="22"/>
      <c r="BP26" s="22"/>
      <c r="BQ26" s="22"/>
      <c r="BR26" s="22"/>
      <c r="BS26" s="22"/>
      <c r="BT26" s="22"/>
      <c r="BU26" s="22"/>
      <c r="BV26" s="22"/>
      <c r="BW26" s="494"/>
      <c r="BX26" s="494"/>
      <c r="BY26" s="494"/>
      <c r="BZ26" s="494"/>
      <c r="CA26" s="494"/>
      <c r="CB26" s="638"/>
    </row>
    <row r="27" spans="1:90" ht="6" customHeight="1" x14ac:dyDescent="0.2">
      <c r="A27" s="22"/>
      <c r="B27" s="660">
        <v>32</v>
      </c>
      <c r="C27" s="661"/>
      <c r="D27" s="662"/>
      <c r="E27" s="622"/>
      <c r="F27" s="622"/>
      <c r="G27" s="663" t="s">
        <v>43</v>
      </c>
      <c r="H27" s="663"/>
      <c r="I27" s="663"/>
      <c r="J27" s="663"/>
      <c r="K27" s="663"/>
      <c r="L27" s="663"/>
      <c r="M27" s="663"/>
      <c r="N27" s="663"/>
      <c r="O27" s="663"/>
      <c r="P27" s="664" t="s">
        <v>30</v>
      </c>
      <c r="Q27" s="665"/>
      <c r="R27" s="666"/>
      <c r="S27" s="667"/>
      <c r="T27" s="668"/>
      <c r="U27" s="668"/>
      <c r="V27" s="668"/>
      <c r="W27" s="668"/>
      <c r="X27" s="668"/>
      <c r="Y27" s="668"/>
      <c r="Z27" s="668"/>
      <c r="AA27" s="668"/>
      <c r="AB27" s="668"/>
      <c r="AC27" s="668"/>
      <c r="AD27" s="668"/>
      <c r="AE27" s="669"/>
      <c r="AF27" s="670">
        <v>20</v>
      </c>
      <c r="AG27" s="671"/>
      <c r="AH27" s="672"/>
      <c r="AI27" s="673">
        <f t="shared" si="1"/>
        <v>0</v>
      </c>
      <c r="AJ27" s="674"/>
      <c r="AK27" s="674"/>
      <c r="AL27" s="674"/>
      <c r="AM27" s="674"/>
      <c r="AN27" s="674"/>
      <c r="AO27" s="674"/>
      <c r="AP27" s="674"/>
      <c r="AQ27" s="674"/>
      <c r="AR27" s="675"/>
      <c r="AS27" s="676">
        <v>16</v>
      </c>
      <c r="AT27" s="677"/>
      <c r="AU27" s="677"/>
      <c r="AV27" s="678"/>
      <c r="AW27" s="679"/>
      <c r="AX27" s="671"/>
      <c r="AY27" s="671"/>
      <c r="AZ27" s="672"/>
      <c r="BA27" s="680">
        <f t="shared" si="0"/>
        <v>0</v>
      </c>
      <c r="BB27" s="681"/>
      <c r="BC27" s="681"/>
      <c r="BD27" s="681"/>
      <c r="BE27" s="681"/>
      <c r="BF27" s="681"/>
      <c r="BG27" s="681"/>
      <c r="BH27" s="681"/>
      <c r="BI27" s="681"/>
      <c r="BJ27" s="681"/>
      <c r="BK27" s="681"/>
      <c r="BL27" s="682"/>
      <c r="BM27" s="683" t="s">
        <v>158</v>
      </c>
      <c r="BN27" s="684"/>
      <c r="BO27" s="684"/>
      <c r="BP27" s="684"/>
      <c r="BQ27" s="684"/>
      <c r="BR27" s="684"/>
      <c r="BS27" s="684"/>
      <c r="BT27" s="684"/>
      <c r="BU27" s="684"/>
      <c r="BV27" s="616"/>
      <c r="BW27" s="616"/>
      <c r="BX27" s="616"/>
      <c r="BY27" s="616"/>
      <c r="BZ27" s="616"/>
      <c r="CA27" s="616"/>
      <c r="CB27" s="617"/>
    </row>
    <row r="28" spans="1:90" ht="6" customHeight="1" x14ac:dyDescent="0.2">
      <c r="A28" s="22"/>
      <c r="B28" s="660"/>
      <c r="C28" s="661"/>
      <c r="D28" s="662"/>
      <c r="E28" s="622"/>
      <c r="F28" s="622"/>
      <c r="G28" s="663"/>
      <c r="H28" s="663"/>
      <c r="I28" s="663"/>
      <c r="J28" s="663"/>
      <c r="K28" s="663"/>
      <c r="L28" s="663"/>
      <c r="M28" s="663"/>
      <c r="N28" s="663"/>
      <c r="O28" s="663"/>
      <c r="P28" s="685"/>
      <c r="Q28" s="686"/>
      <c r="R28" s="687"/>
      <c r="S28" s="688"/>
      <c r="T28" s="689"/>
      <c r="U28" s="689"/>
      <c r="V28" s="689"/>
      <c r="W28" s="689"/>
      <c r="X28" s="689"/>
      <c r="Y28" s="689"/>
      <c r="Z28" s="689"/>
      <c r="AA28" s="689"/>
      <c r="AB28" s="689"/>
      <c r="AC28" s="689"/>
      <c r="AD28" s="689"/>
      <c r="AE28" s="690"/>
      <c r="AF28" s="691"/>
      <c r="AG28" s="692"/>
      <c r="AH28" s="693"/>
      <c r="AI28" s="694">
        <f t="shared" si="1"/>
        <v>0</v>
      </c>
      <c r="AJ28" s="695"/>
      <c r="AK28" s="695"/>
      <c r="AL28" s="695"/>
      <c r="AM28" s="695"/>
      <c r="AN28" s="695"/>
      <c r="AO28" s="695"/>
      <c r="AP28" s="695"/>
      <c r="AQ28" s="695"/>
      <c r="AR28" s="696"/>
      <c r="AS28" s="697"/>
      <c r="AT28" s="698"/>
      <c r="AU28" s="698"/>
      <c r="AV28" s="699"/>
      <c r="AW28" s="700"/>
      <c r="AX28" s="701"/>
      <c r="AY28" s="701"/>
      <c r="AZ28" s="702"/>
      <c r="BA28" s="703">
        <f t="shared" si="0"/>
        <v>0</v>
      </c>
      <c r="BB28" s="704"/>
      <c r="BC28" s="704"/>
      <c r="BD28" s="704"/>
      <c r="BE28" s="704"/>
      <c r="BF28" s="704"/>
      <c r="BG28" s="704"/>
      <c r="BH28" s="704"/>
      <c r="BI28" s="704"/>
      <c r="BJ28" s="704"/>
      <c r="BK28" s="704"/>
      <c r="BL28" s="705"/>
      <c r="BM28" s="706"/>
      <c r="BN28" s="707"/>
      <c r="BO28" s="707"/>
      <c r="BP28" s="707"/>
      <c r="BQ28" s="707"/>
      <c r="BR28" s="707"/>
      <c r="BS28" s="707"/>
      <c r="BT28" s="707"/>
      <c r="BU28" s="707"/>
      <c r="BV28" s="708"/>
      <c r="BW28" s="709"/>
      <c r="BX28" s="709"/>
      <c r="BY28" s="709"/>
      <c r="BZ28" s="709"/>
      <c r="CA28" s="710"/>
      <c r="CB28" s="638"/>
    </row>
    <row r="29" spans="1:90" ht="12" customHeight="1" x14ac:dyDescent="0.15">
      <c r="A29" s="22"/>
      <c r="B29" s="660"/>
      <c r="C29" s="661"/>
      <c r="D29" s="662"/>
      <c r="E29" s="622"/>
      <c r="F29" s="622"/>
      <c r="G29" s="663"/>
      <c r="H29" s="663"/>
      <c r="I29" s="663"/>
      <c r="J29" s="663"/>
      <c r="K29" s="663"/>
      <c r="L29" s="663"/>
      <c r="M29" s="663"/>
      <c r="N29" s="663"/>
      <c r="O29" s="663"/>
      <c r="P29" s="624" t="s">
        <v>82</v>
      </c>
      <c r="Q29" s="539"/>
      <c r="R29" s="536"/>
      <c r="S29" s="625"/>
      <c r="T29" s="626"/>
      <c r="U29" s="626"/>
      <c r="V29" s="626"/>
      <c r="W29" s="626"/>
      <c r="X29" s="626"/>
      <c r="Y29" s="626"/>
      <c r="Z29" s="626"/>
      <c r="AA29" s="626"/>
      <c r="AB29" s="626"/>
      <c r="AC29" s="626"/>
      <c r="AD29" s="626"/>
      <c r="AE29" s="626"/>
      <c r="AF29" s="627">
        <v>20</v>
      </c>
      <c r="AG29" s="628"/>
      <c r="AH29" s="628"/>
      <c r="AI29" s="629">
        <f t="shared" si="1"/>
        <v>0</v>
      </c>
      <c r="AJ29" s="630"/>
      <c r="AK29" s="630"/>
      <c r="AL29" s="630"/>
      <c r="AM29" s="630"/>
      <c r="AN29" s="630"/>
      <c r="AO29" s="630"/>
      <c r="AP29" s="630"/>
      <c r="AQ29" s="630"/>
      <c r="AR29" s="631"/>
      <c r="AS29" s="632">
        <v>11</v>
      </c>
      <c r="AT29" s="633"/>
      <c r="AU29" s="633"/>
      <c r="AV29" s="633"/>
      <c r="AW29" s="634"/>
      <c r="AX29" s="628"/>
      <c r="AY29" s="628"/>
      <c r="AZ29" s="628"/>
      <c r="BA29" s="635">
        <f t="shared" si="0"/>
        <v>0</v>
      </c>
      <c r="BB29" s="635"/>
      <c r="BC29" s="635"/>
      <c r="BD29" s="635"/>
      <c r="BE29" s="635"/>
      <c r="BF29" s="635"/>
      <c r="BG29" s="635"/>
      <c r="BH29" s="635"/>
      <c r="BI29" s="635"/>
      <c r="BJ29" s="635"/>
      <c r="BK29" s="635"/>
      <c r="BL29" s="636"/>
      <c r="BM29" s="642"/>
      <c r="BN29" s="22"/>
      <c r="BO29" s="493"/>
      <c r="BP29" s="22"/>
      <c r="BQ29" s="22"/>
      <c r="BR29" s="22"/>
      <c r="BS29" s="22"/>
      <c r="BT29" s="22"/>
      <c r="BU29" s="22"/>
      <c r="BV29" s="711"/>
      <c r="BW29" s="712"/>
      <c r="BX29" s="712"/>
      <c r="BY29" s="712"/>
      <c r="BZ29" s="712"/>
      <c r="CA29" s="713"/>
      <c r="CB29" s="638"/>
    </row>
    <row r="30" spans="1:90" ht="12" customHeight="1" x14ac:dyDescent="0.15">
      <c r="A30" s="22"/>
      <c r="B30" s="660"/>
      <c r="C30" s="661"/>
      <c r="D30" s="662"/>
      <c r="E30" s="622"/>
      <c r="F30" s="622"/>
      <c r="G30" s="663"/>
      <c r="H30" s="663"/>
      <c r="I30" s="663"/>
      <c r="J30" s="663"/>
      <c r="K30" s="663"/>
      <c r="L30" s="663"/>
      <c r="M30" s="663"/>
      <c r="N30" s="663"/>
      <c r="O30" s="663"/>
      <c r="P30" s="624" t="s">
        <v>52</v>
      </c>
      <c r="Q30" s="539"/>
      <c r="R30" s="536"/>
      <c r="S30" s="625"/>
      <c r="T30" s="626"/>
      <c r="U30" s="626"/>
      <c r="V30" s="626"/>
      <c r="W30" s="626"/>
      <c r="X30" s="626"/>
      <c r="Y30" s="626"/>
      <c r="Z30" s="626"/>
      <c r="AA30" s="626"/>
      <c r="AB30" s="626"/>
      <c r="AC30" s="626"/>
      <c r="AD30" s="626"/>
      <c r="AE30" s="626"/>
      <c r="AF30" s="627">
        <v>19</v>
      </c>
      <c r="AG30" s="628"/>
      <c r="AH30" s="628"/>
      <c r="AI30" s="629">
        <f t="shared" si="1"/>
        <v>0</v>
      </c>
      <c r="AJ30" s="630"/>
      <c r="AK30" s="630"/>
      <c r="AL30" s="630"/>
      <c r="AM30" s="630"/>
      <c r="AN30" s="630"/>
      <c r="AO30" s="630"/>
      <c r="AP30" s="630"/>
      <c r="AQ30" s="630"/>
      <c r="AR30" s="631"/>
      <c r="AS30" s="632">
        <v>11</v>
      </c>
      <c r="AT30" s="633"/>
      <c r="AU30" s="633"/>
      <c r="AV30" s="633"/>
      <c r="AW30" s="634"/>
      <c r="AX30" s="628"/>
      <c r="AY30" s="628"/>
      <c r="AZ30" s="628"/>
      <c r="BA30" s="635">
        <f t="shared" si="0"/>
        <v>0</v>
      </c>
      <c r="BB30" s="635"/>
      <c r="BC30" s="635"/>
      <c r="BD30" s="635"/>
      <c r="BE30" s="635"/>
      <c r="BF30" s="635"/>
      <c r="BG30" s="635"/>
      <c r="BH30" s="635"/>
      <c r="BI30" s="635"/>
      <c r="BJ30" s="635"/>
      <c r="BK30" s="635"/>
      <c r="BL30" s="636"/>
      <c r="BM30" s="642"/>
      <c r="BN30" s="22"/>
      <c r="BO30" s="22"/>
      <c r="BP30" s="22"/>
      <c r="BQ30" s="22"/>
      <c r="BR30" s="22"/>
      <c r="BS30" s="22"/>
      <c r="BT30" s="22"/>
      <c r="BU30" s="22"/>
      <c r="BV30" s="22"/>
      <c r="BW30" s="22"/>
      <c r="BX30" s="22"/>
      <c r="BY30" s="22"/>
      <c r="BZ30" s="22"/>
      <c r="CA30" s="22"/>
      <c r="CB30" s="638"/>
    </row>
    <row r="31" spans="1:90" ht="12" customHeight="1" x14ac:dyDescent="0.15">
      <c r="A31" s="22"/>
      <c r="B31" s="660"/>
      <c r="C31" s="661"/>
      <c r="D31" s="662"/>
      <c r="E31" s="622"/>
      <c r="F31" s="622"/>
      <c r="G31" s="663"/>
      <c r="H31" s="663"/>
      <c r="I31" s="663"/>
      <c r="J31" s="663"/>
      <c r="K31" s="663"/>
      <c r="L31" s="663"/>
      <c r="M31" s="663"/>
      <c r="N31" s="663"/>
      <c r="O31" s="663"/>
      <c r="P31" s="714" t="s">
        <v>157</v>
      </c>
      <c r="Q31" s="715"/>
      <c r="R31" s="716"/>
      <c r="S31" s="717"/>
      <c r="T31" s="718"/>
      <c r="U31" s="718"/>
      <c r="V31" s="718"/>
      <c r="W31" s="718"/>
      <c r="X31" s="718"/>
      <c r="Y31" s="718"/>
      <c r="Z31" s="718"/>
      <c r="AA31" s="718"/>
      <c r="AB31" s="718"/>
      <c r="AC31" s="718"/>
      <c r="AD31" s="718"/>
      <c r="AE31" s="719"/>
      <c r="AF31" s="720">
        <v>19</v>
      </c>
      <c r="AG31" s="721"/>
      <c r="AH31" s="722"/>
      <c r="AI31" s="652">
        <f t="shared" si="1"/>
        <v>0</v>
      </c>
      <c r="AJ31" s="653"/>
      <c r="AK31" s="653"/>
      <c r="AL31" s="653"/>
      <c r="AM31" s="653"/>
      <c r="AN31" s="653"/>
      <c r="AO31" s="653"/>
      <c r="AP31" s="653"/>
      <c r="AQ31" s="653"/>
      <c r="AR31" s="654"/>
      <c r="AS31" s="723">
        <v>11</v>
      </c>
      <c r="AT31" s="724"/>
      <c r="AU31" s="724"/>
      <c r="AV31" s="655"/>
      <c r="AW31" s="725"/>
      <c r="AX31" s="726"/>
      <c r="AY31" s="726"/>
      <c r="AZ31" s="727"/>
      <c r="BA31" s="659">
        <f t="shared" si="0"/>
        <v>0</v>
      </c>
      <c r="BB31" s="728"/>
      <c r="BC31" s="728"/>
      <c r="BD31" s="728"/>
      <c r="BE31" s="728"/>
      <c r="BF31" s="728"/>
      <c r="BG31" s="728"/>
      <c r="BH31" s="728"/>
      <c r="BI31" s="728"/>
      <c r="BJ31" s="728"/>
      <c r="BK31" s="728"/>
      <c r="BL31" s="729"/>
      <c r="BM31" s="730"/>
      <c r="BN31" s="551"/>
      <c r="BO31" s="551"/>
      <c r="BP31" s="551"/>
      <c r="BQ31" s="551"/>
      <c r="BR31" s="551"/>
      <c r="BS31" s="551"/>
      <c r="BT31" s="551"/>
      <c r="BU31" s="551"/>
      <c r="BV31" s="551"/>
      <c r="BW31" s="551"/>
      <c r="BX31" s="551"/>
      <c r="BY31" s="551"/>
      <c r="BZ31" s="551"/>
      <c r="CA31" s="551"/>
      <c r="CB31" s="731"/>
    </row>
    <row r="32" spans="1:90" ht="12" customHeight="1" x14ac:dyDescent="0.15">
      <c r="A32" s="22"/>
      <c r="B32" s="618">
        <v>33</v>
      </c>
      <c r="C32" s="619"/>
      <c r="D32" s="732"/>
      <c r="E32" s="622"/>
      <c r="F32" s="622"/>
      <c r="G32" s="733" t="s">
        <v>46</v>
      </c>
      <c r="H32" s="734"/>
      <c r="I32" s="734"/>
      <c r="J32" s="734"/>
      <c r="K32" s="734"/>
      <c r="L32" s="734"/>
      <c r="M32" s="734"/>
      <c r="N32" s="734"/>
      <c r="O32" s="735"/>
      <c r="P32" s="624" t="s">
        <v>30</v>
      </c>
      <c r="Q32" s="539"/>
      <c r="R32" s="536"/>
      <c r="S32" s="625"/>
      <c r="T32" s="626"/>
      <c r="U32" s="626"/>
      <c r="V32" s="626"/>
      <c r="W32" s="626"/>
      <c r="X32" s="626"/>
      <c r="Y32" s="626"/>
      <c r="Z32" s="626"/>
      <c r="AA32" s="626"/>
      <c r="AB32" s="626"/>
      <c r="AC32" s="626"/>
      <c r="AD32" s="626"/>
      <c r="AE32" s="626"/>
      <c r="AF32" s="627">
        <v>18</v>
      </c>
      <c r="AG32" s="628"/>
      <c r="AH32" s="628"/>
      <c r="AI32" s="629">
        <f t="shared" si="1"/>
        <v>0</v>
      </c>
      <c r="AJ32" s="630"/>
      <c r="AK32" s="630"/>
      <c r="AL32" s="630"/>
      <c r="AM32" s="630"/>
      <c r="AN32" s="630"/>
      <c r="AO32" s="630"/>
      <c r="AP32" s="630"/>
      <c r="AQ32" s="630"/>
      <c r="AR32" s="631"/>
      <c r="AS32" s="632">
        <v>10</v>
      </c>
      <c r="AT32" s="633"/>
      <c r="AU32" s="633"/>
      <c r="AV32" s="633"/>
      <c r="AW32" s="634"/>
      <c r="AX32" s="628"/>
      <c r="AY32" s="628"/>
      <c r="AZ32" s="628"/>
      <c r="BA32" s="635">
        <f t="shared" si="0"/>
        <v>0</v>
      </c>
      <c r="BB32" s="635"/>
      <c r="BC32" s="635"/>
      <c r="BD32" s="635"/>
      <c r="BE32" s="635"/>
      <c r="BF32" s="635"/>
      <c r="BG32" s="635"/>
      <c r="BH32" s="635"/>
      <c r="BI32" s="635"/>
      <c r="BJ32" s="635"/>
      <c r="BK32" s="635"/>
      <c r="BL32" s="636"/>
      <c r="BM32" s="637" t="s">
        <v>159</v>
      </c>
      <c r="BN32" s="22"/>
      <c r="BO32" s="22"/>
      <c r="BP32" s="22"/>
      <c r="BQ32" s="22"/>
      <c r="BR32" s="22"/>
      <c r="BS32" s="22"/>
      <c r="BT32" s="22"/>
      <c r="BU32" s="22"/>
      <c r="BV32" s="22"/>
      <c r="BW32" s="22"/>
      <c r="BX32" s="22"/>
      <c r="BY32" s="22"/>
      <c r="BZ32" s="22"/>
      <c r="CA32" s="22"/>
      <c r="CB32" s="638"/>
    </row>
    <row r="33" spans="1:83" ht="12" customHeight="1" x14ac:dyDescent="0.15">
      <c r="A33" s="22"/>
      <c r="B33" s="640"/>
      <c r="C33" s="431"/>
      <c r="D33" s="736"/>
      <c r="E33" s="622"/>
      <c r="F33" s="622"/>
      <c r="G33" s="737"/>
      <c r="H33" s="738"/>
      <c r="I33" s="738"/>
      <c r="J33" s="738"/>
      <c r="K33" s="738"/>
      <c r="L33" s="738"/>
      <c r="M33" s="738"/>
      <c r="N33" s="738"/>
      <c r="O33" s="739"/>
      <c r="P33" s="624" t="s">
        <v>82</v>
      </c>
      <c r="Q33" s="539"/>
      <c r="R33" s="536"/>
      <c r="S33" s="625"/>
      <c r="T33" s="626"/>
      <c r="U33" s="626"/>
      <c r="V33" s="626"/>
      <c r="W33" s="626"/>
      <c r="X33" s="626"/>
      <c r="Y33" s="626"/>
      <c r="Z33" s="626"/>
      <c r="AA33" s="626"/>
      <c r="AB33" s="626"/>
      <c r="AC33" s="626"/>
      <c r="AD33" s="626"/>
      <c r="AE33" s="626"/>
      <c r="AF33" s="627">
        <v>18</v>
      </c>
      <c r="AG33" s="628"/>
      <c r="AH33" s="628"/>
      <c r="AI33" s="629">
        <f t="shared" si="1"/>
        <v>0</v>
      </c>
      <c r="AJ33" s="630"/>
      <c r="AK33" s="630"/>
      <c r="AL33" s="630"/>
      <c r="AM33" s="630"/>
      <c r="AN33" s="630"/>
      <c r="AO33" s="630"/>
      <c r="AP33" s="630"/>
      <c r="AQ33" s="630"/>
      <c r="AR33" s="631"/>
      <c r="AS33" s="632">
        <v>9</v>
      </c>
      <c r="AT33" s="633"/>
      <c r="AU33" s="633"/>
      <c r="AV33" s="633"/>
      <c r="AW33" s="634"/>
      <c r="AX33" s="628"/>
      <c r="AY33" s="628"/>
      <c r="AZ33" s="628"/>
      <c r="BA33" s="635">
        <f t="shared" si="0"/>
        <v>0</v>
      </c>
      <c r="BB33" s="635"/>
      <c r="BC33" s="635"/>
      <c r="BD33" s="635"/>
      <c r="BE33" s="635"/>
      <c r="BF33" s="635"/>
      <c r="BG33" s="635"/>
      <c r="BH33" s="635"/>
      <c r="BI33" s="635"/>
      <c r="BJ33" s="635"/>
      <c r="BK33" s="635"/>
      <c r="BL33" s="636"/>
      <c r="BM33" s="642"/>
      <c r="BN33" s="22"/>
      <c r="BO33" s="740" t="s">
        <v>160</v>
      </c>
      <c r="BP33" s="741"/>
      <c r="BQ33" s="741"/>
      <c r="BR33" s="741"/>
      <c r="BS33" s="741"/>
      <c r="BT33" s="741"/>
      <c r="BU33" s="741"/>
      <c r="BV33" s="741"/>
      <c r="BW33" s="741"/>
      <c r="BX33" s="741"/>
      <c r="BY33" s="741"/>
      <c r="BZ33" s="741"/>
      <c r="CA33" s="741"/>
      <c r="CB33" s="638"/>
    </row>
    <row r="34" spans="1:83" ht="12" customHeight="1" x14ac:dyDescent="0.15">
      <c r="A34" s="22"/>
      <c r="B34" s="640"/>
      <c r="C34" s="431"/>
      <c r="D34" s="736"/>
      <c r="E34" s="622"/>
      <c r="F34" s="622"/>
      <c r="G34" s="737"/>
      <c r="H34" s="738"/>
      <c r="I34" s="738"/>
      <c r="J34" s="738"/>
      <c r="K34" s="738"/>
      <c r="L34" s="738"/>
      <c r="M34" s="738"/>
      <c r="N34" s="738"/>
      <c r="O34" s="739"/>
      <c r="P34" s="624" t="s">
        <v>82</v>
      </c>
      <c r="Q34" s="539"/>
      <c r="R34" s="536"/>
      <c r="S34" s="625"/>
      <c r="T34" s="626"/>
      <c r="U34" s="626"/>
      <c r="V34" s="626"/>
      <c r="W34" s="626"/>
      <c r="X34" s="626"/>
      <c r="Y34" s="626"/>
      <c r="Z34" s="626"/>
      <c r="AA34" s="626"/>
      <c r="AB34" s="626"/>
      <c r="AC34" s="626"/>
      <c r="AD34" s="626"/>
      <c r="AE34" s="626"/>
      <c r="AF34" s="627">
        <v>17</v>
      </c>
      <c r="AG34" s="628"/>
      <c r="AH34" s="628"/>
      <c r="AI34" s="629">
        <f t="shared" si="1"/>
        <v>0</v>
      </c>
      <c r="AJ34" s="630"/>
      <c r="AK34" s="630"/>
      <c r="AL34" s="630"/>
      <c r="AM34" s="630"/>
      <c r="AN34" s="630"/>
      <c r="AO34" s="630"/>
      <c r="AP34" s="630"/>
      <c r="AQ34" s="630"/>
      <c r="AR34" s="631"/>
      <c r="AS34" s="632">
        <v>9</v>
      </c>
      <c r="AT34" s="633"/>
      <c r="AU34" s="633"/>
      <c r="AV34" s="633"/>
      <c r="AW34" s="634"/>
      <c r="AX34" s="628"/>
      <c r="AY34" s="628"/>
      <c r="AZ34" s="628"/>
      <c r="BA34" s="635">
        <f t="shared" si="0"/>
        <v>0</v>
      </c>
      <c r="BB34" s="635"/>
      <c r="BC34" s="635"/>
      <c r="BD34" s="635"/>
      <c r="BE34" s="635"/>
      <c r="BF34" s="635"/>
      <c r="BG34" s="635"/>
      <c r="BH34" s="635"/>
      <c r="BI34" s="635"/>
      <c r="BJ34" s="635"/>
      <c r="BK34" s="635"/>
      <c r="BL34" s="636"/>
      <c r="BM34" s="642"/>
      <c r="BN34" s="22"/>
      <c r="BO34" s="22"/>
      <c r="BP34" s="22"/>
      <c r="BQ34" s="22"/>
      <c r="BR34" s="22"/>
      <c r="BS34" s="22"/>
      <c r="BT34" s="22"/>
      <c r="BU34" s="22"/>
      <c r="BV34" s="22"/>
      <c r="BW34" s="22"/>
      <c r="BX34" s="22"/>
      <c r="BY34" s="22"/>
      <c r="BZ34" s="22"/>
      <c r="CA34" s="22"/>
      <c r="CB34" s="638"/>
    </row>
    <row r="35" spans="1:83" ht="12" customHeight="1" x14ac:dyDescent="0.15">
      <c r="A35" s="22"/>
      <c r="B35" s="640"/>
      <c r="C35" s="431"/>
      <c r="D35" s="736"/>
      <c r="E35" s="622"/>
      <c r="F35" s="622"/>
      <c r="G35" s="737"/>
      <c r="H35" s="738"/>
      <c r="I35" s="738"/>
      <c r="J35" s="738"/>
      <c r="K35" s="738"/>
      <c r="L35" s="738"/>
      <c r="M35" s="738"/>
      <c r="N35" s="738"/>
      <c r="O35" s="739"/>
      <c r="P35" s="714" t="s">
        <v>157</v>
      </c>
      <c r="Q35" s="715"/>
      <c r="R35" s="716"/>
      <c r="S35" s="717"/>
      <c r="T35" s="718"/>
      <c r="U35" s="718"/>
      <c r="V35" s="718"/>
      <c r="W35" s="718"/>
      <c r="X35" s="718"/>
      <c r="Y35" s="718"/>
      <c r="Z35" s="718"/>
      <c r="AA35" s="718"/>
      <c r="AB35" s="718"/>
      <c r="AC35" s="718"/>
      <c r="AD35" s="718"/>
      <c r="AE35" s="719"/>
      <c r="AF35" s="720">
        <v>17</v>
      </c>
      <c r="AG35" s="721"/>
      <c r="AH35" s="722"/>
      <c r="AI35" s="652">
        <f t="shared" si="1"/>
        <v>0</v>
      </c>
      <c r="AJ35" s="653"/>
      <c r="AK35" s="653"/>
      <c r="AL35" s="653"/>
      <c r="AM35" s="653"/>
      <c r="AN35" s="653"/>
      <c r="AO35" s="653"/>
      <c r="AP35" s="653"/>
      <c r="AQ35" s="653"/>
      <c r="AR35" s="654"/>
      <c r="AS35" s="723">
        <v>9</v>
      </c>
      <c r="AT35" s="724"/>
      <c r="AU35" s="724"/>
      <c r="AV35" s="655"/>
      <c r="AW35" s="725"/>
      <c r="AX35" s="726"/>
      <c r="AY35" s="726"/>
      <c r="AZ35" s="727"/>
      <c r="BA35" s="659">
        <f t="shared" si="0"/>
        <v>0</v>
      </c>
      <c r="BB35" s="728"/>
      <c r="BC35" s="728"/>
      <c r="BD35" s="728"/>
      <c r="BE35" s="728"/>
      <c r="BF35" s="728"/>
      <c r="BG35" s="728"/>
      <c r="BH35" s="728"/>
      <c r="BI35" s="728"/>
      <c r="BJ35" s="728"/>
      <c r="BK35" s="728"/>
      <c r="BL35" s="729"/>
      <c r="BM35" s="642"/>
      <c r="BN35" s="22"/>
      <c r="BO35" s="740" t="s">
        <v>161</v>
      </c>
      <c r="BP35" s="742"/>
      <c r="BQ35" s="742"/>
      <c r="BR35" s="742"/>
      <c r="BS35" s="742"/>
      <c r="BT35" s="742"/>
      <c r="BU35" s="742"/>
      <c r="BV35" s="742"/>
      <c r="BW35" s="742"/>
      <c r="BX35" s="742"/>
      <c r="BY35" s="742"/>
      <c r="BZ35" s="742"/>
      <c r="CA35" s="742"/>
      <c r="CB35" s="638"/>
    </row>
    <row r="36" spans="1:83" ht="12" customHeight="1" x14ac:dyDescent="0.15">
      <c r="A36" s="22"/>
      <c r="B36" s="660">
        <v>34</v>
      </c>
      <c r="C36" s="661"/>
      <c r="D36" s="662"/>
      <c r="E36" s="622"/>
      <c r="F36" s="622"/>
      <c r="G36" s="733" t="s">
        <v>162</v>
      </c>
      <c r="H36" s="734"/>
      <c r="I36" s="734"/>
      <c r="J36" s="734"/>
      <c r="K36" s="734"/>
      <c r="L36" s="734"/>
      <c r="M36" s="734"/>
      <c r="N36" s="734"/>
      <c r="O36" s="735"/>
      <c r="P36" s="624" t="s">
        <v>30</v>
      </c>
      <c r="Q36" s="539"/>
      <c r="R36" s="536"/>
      <c r="S36" s="625"/>
      <c r="T36" s="626"/>
      <c r="U36" s="626"/>
      <c r="V36" s="626"/>
      <c r="W36" s="626"/>
      <c r="X36" s="626"/>
      <c r="Y36" s="626"/>
      <c r="Z36" s="626"/>
      <c r="AA36" s="626"/>
      <c r="AB36" s="626"/>
      <c r="AC36" s="626"/>
      <c r="AD36" s="626"/>
      <c r="AE36" s="626"/>
      <c r="AF36" s="627">
        <v>23</v>
      </c>
      <c r="AG36" s="628"/>
      <c r="AH36" s="628"/>
      <c r="AI36" s="629">
        <f t="shared" si="1"/>
        <v>0</v>
      </c>
      <c r="AJ36" s="630"/>
      <c r="AK36" s="630"/>
      <c r="AL36" s="630"/>
      <c r="AM36" s="630"/>
      <c r="AN36" s="630"/>
      <c r="AO36" s="630"/>
      <c r="AP36" s="630"/>
      <c r="AQ36" s="630"/>
      <c r="AR36" s="631"/>
      <c r="AS36" s="632">
        <v>17</v>
      </c>
      <c r="AT36" s="633"/>
      <c r="AU36" s="633"/>
      <c r="AV36" s="633"/>
      <c r="AW36" s="634"/>
      <c r="AX36" s="628"/>
      <c r="AY36" s="628"/>
      <c r="AZ36" s="628"/>
      <c r="BA36" s="635">
        <f t="shared" si="0"/>
        <v>0</v>
      </c>
      <c r="BB36" s="635"/>
      <c r="BC36" s="635"/>
      <c r="BD36" s="635"/>
      <c r="BE36" s="635"/>
      <c r="BF36" s="635"/>
      <c r="BG36" s="635"/>
      <c r="BH36" s="635"/>
      <c r="BI36" s="635"/>
      <c r="BJ36" s="635"/>
      <c r="BK36" s="635"/>
      <c r="BL36" s="636"/>
      <c r="BM36" s="642"/>
      <c r="BN36" s="22"/>
      <c r="BO36" s="22"/>
      <c r="BP36" s="743"/>
      <c r="BQ36" s="744"/>
      <c r="BR36" s="744"/>
      <c r="BS36" s="744"/>
      <c r="BT36" s="744"/>
      <c r="BU36" s="744"/>
      <c r="BV36" s="744"/>
      <c r="BW36" s="744"/>
      <c r="BX36" s="744"/>
      <c r="BY36" s="744"/>
      <c r="BZ36" s="745" t="s">
        <v>42</v>
      </c>
      <c r="CA36" s="746"/>
      <c r="CB36" s="638"/>
    </row>
    <row r="37" spans="1:83" ht="12" customHeight="1" x14ac:dyDescent="0.15">
      <c r="A37" s="22"/>
      <c r="B37" s="660"/>
      <c r="C37" s="661"/>
      <c r="D37" s="662"/>
      <c r="E37" s="622"/>
      <c r="F37" s="622"/>
      <c r="G37" s="737"/>
      <c r="H37" s="738"/>
      <c r="I37" s="738"/>
      <c r="J37" s="738"/>
      <c r="K37" s="738"/>
      <c r="L37" s="738"/>
      <c r="M37" s="738"/>
      <c r="N37" s="738"/>
      <c r="O37" s="739"/>
      <c r="P37" s="624" t="s">
        <v>82</v>
      </c>
      <c r="Q37" s="539"/>
      <c r="R37" s="536"/>
      <c r="S37" s="625"/>
      <c r="T37" s="626"/>
      <c r="U37" s="626"/>
      <c r="V37" s="626"/>
      <c r="W37" s="626"/>
      <c r="X37" s="626"/>
      <c r="Y37" s="626"/>
      <c r="Z37" s="626"/>
      <c r="AA37" s="626"/>
      <c r="AB37" s="626"/>
      <c r="AC37" s="626"/>
      <c r="AD37" s="626"/>
      <c r="AE37" s="626"/>
      <c r="AF37" s="627">
        <v>25</v>
      </c>
      <c r="AG37" s="628"/>
      <c r="AH37" s="628"/>
      <c r="AI37" s="629">
        <f t="shared" si="1"/>
        <v>0</v>
      </c>
      <c r="AJ37" s="630"/>
      <c r="AK37" s="630"/>
      <c r="AL37" s="630"/>
      <c r="AM37" s="630"/>
      <c r="AN37" s="630"/>
      <c r="AO37" s="630"/>
      <c r="AP37" s="630"/>
      <c r="AQ37" s="630"/>
      <c r="AR37" s="631"/>
      <c r="AS37" s="747">
        <v>9.5</v>
      </c>
      <c r="AT37" s="748"/>
      <c r="AU37" s="748"/>
      <c r="AV37" s="748"/>
      <c r="AW37" s="634"/>
      <c r="AX37" s="628"/>
      <c r="AY37" s="628"/>
      <c r="AZ37" s="628"/>
      <c r="BA37" s="635">
        <f t="shared" si="0"/>
        <v>0</v>
      </c>
      <c r="BB37" s="635"/>
      <c r="BC37" s="635"/>
      <c r="BD37" s="635"/>
      <c r="BE37" s="635"/>
      <c r="BF37" s="635"/>
      <c r="BG37" s="635"/>
      <c r="BH37" s="635"/>
      <c r="BI37" s="635"/>
      <c r="BJ37" s="635"/>
      <c r="BK37" s="635"/>
      <c r="BL37" s="636"/>
      <c r="BM37" s="642"/>
      <c r="BN37" s="22"/>
      <c r="BO37" s="22"/>
      <c r="BP37" s="749"/>
      <c r="BQ37" s="750"/>
      <c r="BR37" s="750"/>
      <c r="BS37" s="750"/>
      <c r="BT37" s="750"/>
      <c r="BU37" s="750"/>
      <c r="BV37" s="750"/>
      <c r="BW37" s="750"/>
      <c r="BX37" s="750"/>
      <c r="BY37" s="750"/>
      <c r="BZ37" s="551"/>
      <c r="CA37" s="554"/>
      <c r="CB37" s="638"/>
    </row>
    <row r="38" spans="1:83" ht="15" customHeight="1" x14ac:dyDescent="0.15">
      <c r="A38" s="22"/>
      <c r="B38" s="660"/>
      <c r="C38" s="661"/>
      <c r="D38" s="662"/>
      <c r="E38" s="622"/>
      <c r="F38" s="622"/>
      <c r="G38" s="737"/>
      <c r="H38" s="738"/>
      <c r="I38" s="738"/>
      <c r="J38" s="738"/>
      <c r="K38" s="738"/>
      <c r="L38" s="738"/>
      <c r="M38" s="738"/>
      <c r="N38" s="738"/>
      <c r="O38" s="739"/>
      <c r="P38" s="624" t="s">
        <v>52</v>
      </c>
      <c r="Q38" s="539"/>
      <c r="R38" s="536"/>
      <c r="S38" s="625"/>
      <c r="T38" s="626"/>
      <c r="U38" s="626"/>
      <c r="V38" s="626"/>
      <c r="W38" s="626"/>
      <c r="X38" s="626"/>
      <c r="Y38" s="626"/>
      <c r="Z38" s="626"/>
      <c r="AA38" s="626"/>
      <c r="AB38" s="626"/>
      <c r="AC38" s="626"/>
      <c r="AD38" s="626"/>
      <c r="AE38" s="626"/>
      <c r="AF38" s="627">
        <v>24</v>
      </c>
      <c r="AG38" s="628"/>
      <c r="AH38" s="628"/>
      <c r="AI38" s="629">
        <f t="shared" si="1"/>
        <v>0</v>
      </c>
      <c r="AJ38" s="630"/>
      <c r="AK38" s="630"/>
      <c r="AL38" s="630"/>
      <c r="AM38" s="630"/>
      <c r="AN38" s="630"/>
      <c r="AO38" s="630"/>
      <c r="AP38" s="630"/>
      <c r="AQ38" s="630"/>
      <c r="AR38" s="631"/>
      <c r="AS38" s="632">
        <v>9</v>
      </c>
      <c r="AT38" s="633"/>
      <c r="AU38" s="633"/>
      <c r="AV38" s="633"/>
      <c r="AW38" s="634"/>
      <c r="AX38" s="628"/>
      <c r="AY38" s="628"/>
      <c r="AZ38" s="628"/>
      <c r="BA38" s="635">
        <f t="shared" si="0"/>
        <v>0</v>
      </c>
      <c r="BB38" s="635"/>
      <c r="BC38" s="635"/>
      <c r="BD38" s="635"/>
      <c r="BE38" s="635"/>
      <c r="BF38" s="635"/>
      <c r="BG38" s="635"/>
      <c r="BH38" s="635"/>
      <c r="BI38" s="635"/>
      <c r="BJ38" s="635"/>
      <c r="BK38" s="635"/>
      <c r="BL38" s="636"/>
      <c r="BM38" s="642"/>
      <c r="BN38" s="22"/>
      <c r="BO38" s="751" t="s">
        <v>163</v>
      </c>
      <c r="BP38" s="752"/>
      <c r="BQ38" s="752"/>
      <c r="BR38" s="752"/>
      <c r="BS38" s="752"/>
      <c r="BT38" s="752"/>
      <c r="BU38" s="752"/>
      <c r="BV38" s="752"/>
      <c r="BW38" s="752"/>
      <c r="BX38" s="752"/>
      <c r="BY38" s="752"/>
      <c r="BZ38" s="752"/>
      <c r="CA38" s="752"/>
      <c r="CB38" s="638"/>
    </row>
    <row r="39" spans="1:83" ht="12" customHeight="1" x14ac:dyDescent="0.15">
      <c r="A39" s="22"/>
      <c r="B39" s="660"/>
      <c r="C39" s="661"/>
      <c r="D39" s="662"/>
      <c r="E39" s="622"/>
      <c r="F39" s="622"/>
      <c r="G39" s="753"/>
      <c r="H39" s="754"/>
      <c r="I39" s="754"/>
      <c r="J39" s="754"/>
      <c r="K39" s="754"/>
      <c r="L39" s="754"/>
      <c r="M39" s="754"/>
      <c r="N39" s="754"/>
      <c r="O39" s="755"/>
      <c r="P39" s="645" t="s">
        <v>157</v>
      </c>
      <c r="Q39" s="646"/>
      <c r="R39" s="647"/>
      <c r="S39" s="648"/>
      <c r="T39" s="649"/>
      <c r="U39" s="649"/>
      <c r="V39" s="649"/>
      <c r="W39" s="649"/>
      <c r="X39" s="649"/>
      <c r="Y39" s="649"/>
      <c r="Z39" s="649"/>
      <c r="AA39" s="649"/>
      <c r="AB39" s="649"/>
      <c r="AC39" s="649"/>
      <c r="AD39" s="649"/>
      <c r="AE39" s="649"/>
      <c r="AF39" s="650">
        <v>19</v>
      </c>
      <c r="AG39" s="651"/>
      <c r="AH39" s="651"/>
      <c r="AI39" s="652">
        <f t="shared" si="1"/>
        <v>0</v>
      </c>
      <c r="AJ39" s="653"/>
      <c r="AK39" s="653"/>
      <c r="AL39" s="653"/>
      <c r="AM39" s="653"/>
      <c r="AN39" s="653"/>
      <c r="AO39" s="653"/>
      <c r="AP39" s="653"/>
      <c r="AQ39" s="653"/>
      <c r="AR39" s="654"/>
      <c r="AS39" s="756">
        <v>9</v>
      </c>
      <c r="AT39" s="757"/>
      <c r="AU39" s="757"/>
      <c r="AV39" s="757"/>
      <c r="AW39" s="657"/>
      <c r="AX39" s="651"/>
      <c r="AY39" s="651"/>
      <c r="AZ39" s="651"/>
      <c r="BA39" s="658">
        <f t="shared" si="0"/>
        <v>0</v>
      </c>
      <c r="BB39" s="658"/>
      <c r="BC39" s="658"/>
      <c r="BD39" s="658"/>
      <c r="BE39" s="658"/>
      <c r="BF39" s="658"/>
      <c r="BG39" s="658"/>
      <c r="BH39" s="658"/>
      <c r="BI39" s="658"/>
      <c r="BJ39" s="658"/>
      <c r="BK39" s="658"/>
      <c r="BL39" s="659"/>
      <c r="BM39" s="642"/>
      <c r="BN39" s="22"/>
      <c r="BO39" s="22"/>
      <c r="BP39" s="758"/>
      <c r="BQ39" s="759"/>
      <c r="BR39" s="759"/>
      <c r="BS39" s="759"/>
      <c r="BT39" s="759"/>
      <c r="BU39" s="759"/>
      <c r="BV39" s="759"/>
      <c r="BW39" s="759"/>
      <c r="BX39" s="759"/>
      <c r="BY39" s="759"/>
      <c r="BZ39" s="760"/>
      <c r="CA39" s="22"/>
      <c r="CB39" s="638"/>
    </row>
    <row r="40" spans="1:83" ht="10.5" customHeight="1" x14ac:dyDescent="0.2">
      <c r="A40" s="22"/>
      <c r="B40" s="660">
        <v>35</v>
      </c>
      <c r="C40" s="661"/>
      <c r="D40" s="662"/>
      <c r="E40" s="622"/>
      <c r="F40" s="622"/>
      <c r="G40" s="733" t="s">
        <v>81</v>
      </c>
      <c r="H40" s="734"/>
      <c r="I40" s="734"/>
      <c r="J40" s="734"/>
      <c r="K40" s="734"/>
      <c r="L40" s="734"/>
      <c r="M40" s="734"/>
      <c r="N40" s="734"/>
      <c r="O40" s="735"/>
      <c r="P40" s="664" t="s">
        <v>30</v>
      </c>
      <c r="Q40" s="665"/>
      <c r="R40" s="666"/>
      <c r="S40" s="667"/>
      <c r="T40" s="668"/>
      <c r="U40" s="668"/>
      <c r="V40" s="668"/>
      <c r="W40" s="668"/>
      <c r="X40" s="668"/>
      <c r="Y40" s="668"/>
      <c r="Z40" s="668"/>
      <c r="AA40" s="668"/>
      <c r="AB40" s="668"/>
      <c r="AC40" s="668"/>
      <c r="AD40" s="668"/>
      <c r="AE40" s="669"/>
      <c r="AF40" s="670">
        <v>21</v>
      </c>
      <c r="AG40" s="671"/>
      <c r="AH40" s="672"/>
      <c r="AI40" s="673">
        <f t="shared" si="1"/>
        <v>0</v>
      </c>
      <c r="AJ40" s="674"/>
      <c r="AK40" s="674"/>
      <c r="AL40" s="674"/>
      <c r="AM40" s="674"/>
      <c r="AN40" s="674"/>
      <c r="AO40" s="674"/>
      <c r="AP40" s="674"/>
      <c r="AQ40" s="674"/>
      <c r="AR40" s="675"/>
      <c r="AS40" s="676">
        <v>13</v>
      </c>
      <c r="AT40" s="677"/>
      <c r="AU40" s="677"/>
      <c r="AV40" s="678"/>
      <c r="AW40" s="679"/>
      <c r="AX40" s="671"/>
      <c r="AY40" s="671"/>
      <c r="AZ40" s="672"/>
      <c r="BA40" s="680">
        <f t="shared" si="0"/>
        <v>0</v>
      </c>
      <c r="BB40" s="681"/>
      <c r="BC40" s="681"/>
      <c r="BD40" s="681"/>
      <c r="BE40" s="681"/>
      <c r="BF40" s="681"/>
      <c r="BG40" s="681"/>
      <c r="BH40" s="681"/>
      <c r="BI40" s="681"/>
      <c r="BJ40" s="681"/>
      <c r="BK40" s="681"/>
      <c r="BL40" s="682"/>
      <c r="BM40" s="642"/>
      <c r="BN40" s="22"/>
      <c r="BO40" s="22"/>
      <c r="BP40" s="761"/>
      <c r="BQ40" s="762"/>
      <c r="BR40" s="762"/>
      <c r="BS40" s="762"/>
      <c r="BT40" s="762"/>
      <c r="BU40" s="762"/>
      <c r="BV40" s="762"/>
      <c r="BW40" s="762"/>
      <c r="BX40" s="762"/>
      <c r="BY40" s="762"/>
      <c r="BZ40" s="763"/>
      <c r="CA40" s="22"/>
      <c r="CB40" s="638"/>
    </row>
    <row r="41" spans="1:83" ht="2.25" customHeight="1" x14ac:dyDescent="0.2">
      <c r="A41" s="22"/>
      <c r="B41" s="660"/>
      <c r="C41" s="661"/>
      <c r="D41" s="662"/>
      <c r="E41" s="622"/>
      <c r="F41" s="622"/>
      <c r="G41" s="737"/>
      <c r="H41" s="738"/>
      <c r="I41" s="738"/>
      <c r="J41" s="738"/>
      <c r="K41" s="738"/>
      <c r="L41" s="738"/>
      <c r="M41" s="738"/>
      <c r="N41" s="738"/>
      <c r="O41" s="739"/>
      <c r="P41" s="764"/>
      <c r="Q41" s="765"/>
      <c r="R41" s="766"/>
      <c r="S41" s="767"/>
      <c r="T41" s="768"/>
      <c r="U41" s="768"/>
      <c r="V41" s="768"/>
      <c r="W41" s="768"/>
      <c r="X41" s="768"/>
      <c r="Y41" s="768"/>
      <c r="Z41" s="768"/>
      <c r="AA41" s="768"/>
      <c r="AB41" s="768"/>
      <c r="AC41" s="768"/>
      <c r="AD41" s="768"/>
      <c r="AE41" s="769"/>
      <c r="AF41" s="770"/>
      <c r="AG41" s="771"/>
      <c r="AH41" s="772"/>
      <c r="AI41" s="694">
        <f t="shared" si="1"/>
        <v>0</v>
      </c>
      <c r="AJ41" s="695"/>
      <c r="AK41" s="695"/>
      <c r="AL41" s="695"/>
      <c r="AM41" s="695"/>
      <c r="AN41" s="695"/>
      <c r="AO41" s="695"/>
      <c r="AP41" s="695"/>
      <c r="AQ41" s="695"/>
      <c r="AR41" s="696"/>
      <c r="AS41" s="697"/>
      <c r="AT41" s="698"/>
      <c r="AU41" s="698"/>
      <c r="AV41" s="699"/>
      <c r="AW41" s="773"/>
      <c r="AX41" s="774"/>
      <c r="AY41" s="774"/>
      <c r="AZ41" s="775"/>
      <c r="BA41" s="776">
        <f t="shared" si="0"/>
        <v>0</v>
      </c>
      <c r="BB41" s="777"/>
      <c r="BC41" s="777"/>
      <c r="BD41" s="777"/>
      <c r="BE41" s="777"/>
      <c r="BF41" s="777"/>
      <c r="BG41" s="777"/>
      <c r="BH41" s="777"/>
      <c r="BI41" s="777"/>
      <c r="BJ41" s="777"/>
      <c r="BK41" s="777"/>
      <c r="BL41" s="778"/>
      <c r="BM41" s="642"/>
      <c r="BN41" s="22"/>
      <c r="BO41" s="22"/>
      <c r="BP41" s="779"/>
      <c r="BQ41" s="779"/>
      <c r="BR41" s="779"/>
      <c r="BS41" s="779"/>
      <c r="BT41" s="779"/>
      <c r="BU41" s="779"/>
      <c r="BV41" s="779"/>
      <c r="BW41" s="779"/>
      <c r="BX41" s="779"/>
      <c r="BY41" s="779"/>
      <c r="BZ41" s="780"/>
      <c r="CA41" s="22"/>
      <c r="CB41" s="638"/>
    </row>
    <row r="42" spans="1:83" ht="12.75" customHeight="1" x14ac:dyDescent="0.15">
      <c r="A42" s="22"/>
      <c r="B42" s="660"/>
      <c r="C42" s="661"/>
      <c r="D42" s="662"/>
      <c r="E42" s="622"/>
      <c r="F42" s="622"/>
      <c r="G42" s="737"/>
      <c r="H42" s="738"/>
      <c r="I42" s="738"/>
      <c r="J42" s="738"/>
      <c r="K42" s="738"/>
      <c r="L42" s="738"/>
      <c r="M42" s="738"/>
      <c r="N42" s="738"/>
      <c r="O42" s="739"/>
      <c r="P42" s="624" t="s">
        <v>82</v>
      </c>
      <c r="Q42" s="539"/>
      <c r="R42" s="536"/>
      <c r="S42" s="625"/>
      <c r="T42" s="626"/>
      <c r="U42" s="626"/>
      <c r="V42" s="626"/>
      <c r="W42" s="626"/>
      <c r="X42" s="626"/>
      <c r="Y42" s="626"/>
      <c r="Z42" s="626"/>
      <c r="AA42" s="626"/>
      <c r="AB42" s="626"/>
      <c r="AC42" s="626"/>
      <c r="AD42" s="626"/>
      <c r="AE42" s="626"/>
      <c r="AF42" s="627">
        <v>23</v>
      </c>
      <c r="AG42" s="628"/>
      <c r="AH42" s="628"/>
      <c r="AI42" s="629">
        <f t="shared" si="1"/>
        <v>0</v>
      </c>
      <c r="AJ42" s="630"/>
      <c r="AK42" s="630"/>
      <c r="AL42" s="630"/>
      <c r="AM42" s="630"/>
      <c r="AN42" s="630"/>
      <c r="AO42" s="630"/>
      <c r="AP42" s="630"/>
      <c r="AQ42" s="630"/>
      <c r="AR42" s="631"/>
      <c r="AS42" s="632">
        <v>11</v>
      </c>
      <c r="AT42" s="633"/>
      <c r="AU42" s="633"/>
      <c r="AV42" s="633"/>
      <c r="AW42" s="634"/>
      <c r="AX42" s="628"/>
      <c r="AY42" s="628"/>
      <c r="AZ42" s="628"/>
      <c r="BA42" s="635">
        <f t="shared" si="0"/>
        <v>0</v>
      </c>
      <c r="BB42" s="635"/>
      <c r="BC42" s="635"/>
      <c r="BD42" s="635"/>
      <c r="BE42" s="635"/>
      <c r="BF42" s="635"/>
      <c r="BG42" s="635"/>
      <c r="BH42" s="635"/>
      <c r="BI42" s="635"/>
      <c r="BJ42" s="635"/>
      <c r="BK42" s="635"/>
      <c r="BL42" s="636"/>
      <c r="BM42" s="642"/>
      <c r="BN42" s="22"/>
      <c r="BO42" s="781" t="s">
        <v>164</v>
      </c>
      <c r="BP42" s="782"/>
      <c r="BQ42" s="782"/>
      <c r="BR42" s="782"/>
      <c r="BS42" s="782"/>
      <c r="BT42" s="782"/>
      <c r="BU42" s="782"/>
      <c r="BV42" s="782"/>
      <c r="BW42" s="782"/>
      <c r="BX42" s="782"/>
      <c r="BY42" s="782"/>
      <c r="BZ42" s="782"/>
      <c r="CA42" s="782"/>
      <c r="CB42" s="783"/>
    </row>
    <row r="43" spans="1:83" ht="12" customHeight="1" x14ac:dyDescent="0.15">
      <c r="A43" s="22"/>
      <c r="B43" s="660"/>
      <c r="C43" s="661"/>
      <c r="D43" s="662"/>
      <c r="E43" s="622"/>
      <c r="F43" s="622"/>
      <c r="G43" s="737"/>
      <c r="H43" s="738"/>
      <c r="I43" s="738"/>
      <c r="J43" s="738"/>
      <c r="K43" s="738"/>
      <c r="L43" s="738"/>
      <c r="M43" s="738"/>
      <c r="N43" s="738"/>
      <c r="O43" s="739"/>
      <c r="P43" s="624" t="s">
        <v>52</v>
      </c>
      <c r="Q43" s="539"/>
      <c r="R43" s="536"/>
      <c r="S43" s="625"/>
      <c r="T43" s="626"/>
      <c r="U43" s="626"/>
      <c r="V43" s="626"/>
      <c r="W43" s="626"/>
      <c r="X43" s="626"/>
      <c r="Y43" s="626"/>
      <c r="Z43" s="626"/>
      <c r="AA43" s="626"/>
      <c r="AB43" s="626"/>
      <c r="AC43" s="626"/>
      <c r="AD43" s="626"/>
      <c r="AE43" s="626"/>
      <c r="AF43" s="627">
        <v>23</v>
      </c>
      <c r="AG43" s="628"/>
      <c r="AH43" s="628"/>
      <c r="AI43" s="629">
        <f t="shared" si="1"/>
        <v>0</v>
      </c>
      <c r="AJ43" s="630"/>
      <c r="AK43" s="630"/>
      <c r="AL43" s="630"/>
      <c r="AM43" s="630"/>
      <c r="AN43" s="630"/>
      <c r="AO43" s="630"/>
      <c r="AP43" s="630"/>
      <c r="AQ43" s="630"/>
      <c r="AR43" s="631"/>
      <c r="AS43" s="747">
        <v>9.5</v>
      </c>
      <c r="AT43" s="748"/>
      <c r="AU43" s="748"/>
      <c r="AV43" s="748"/>
      <c r="AW43" s="634"/>
      <c r="AX43" s="628"/>
      <c r="AY43" s="628"/>
      <c r="AZ43" s="628"/>
      <c r="BA43" s="635">
        <f t="shared" si="0"/>
        <v>0</v>
      </c>
      <c r="BB43" s="635"/>
      <c r="BC43" s="635"/>
      <c r="BD43" s="635"/>
      <c r="BE43" s="635"/>
      <c r="BF43" s="635"/>
      <c r="BG43" s="635"/>
      <c r="BH43" s="635"/>
      <c r="BI43" s="635"/>
      <c r="BJ43" s="635"/>
      <c r="BK43" s="635"/>
      <c r="BL43" s="636"/>
      <c r="BM43" s="784" t="s">
        <v>165</v>
      </c>
      <c r="BN43" s="616"/>
      <c r="BO43" s="616"/>
      <c r="BP43" s="616"/>
      <c r="BQ43" s="616"/>
      <c r="BR43" s="616"/>
      <c r="BS43" s="616"/>
      <c r="BT43" s="616"/>
      <c r="BU43" s="616"/>
      <c r="BV43" s="616"/>
      <c r="BW43" s="616"/>
      <c r="BX43" s="616"/>
      <c r="BY43" s="616"/>
      <c r="BZ43" s="616"/>
      <c r="CA43" s="616"/>
      <c r="CB43" s="617"/>
    </row>
    <row r="44" spans="1:83" ht="12" customHeight="1" x14ac:dyDescent="0.15">
      <c r="A44" s="22"/>
      <c r="B44" s="660"/>
      <c r="C44" s="661"/>
      <c r="D44" s="662"/>
      <c r="E44" s="622"/>
      <c r="F44" s="622"/>
      <c r="G44" s="753"/>
      <c r="H44" s="754"/>
      <c r="I44" s="754"/>
      <c r="J44" s="754"/>
      <c r="K44" s="754"/>
      <c r="L44" s="754"/>
      <c r="M44" s="754"/>
      <c r="N44" s="754"/>
      <c r="O44" s="755"/>
      <c r="P44" s="645" t="s">
        <v>157</v>
      </c>
      <c r="Q44" s="646"/>
      <c r="R44" s="647"/>
      <c r="S44" s="648"/>
      <c r="T44" s="649"/>
      <c r="U44" s="649"/>
      <c r="V44" s="649"/>
      <c r="W44" s="649"/>
      <c r="X44" s="649"/>
      <c r="Y44" s="649"/>
      <c r="Z44" s="649"/>
      <c r="AA44" s="649"/>
      <c r="AB44" s="649"/>
      <c r="AC44" s="649"/>
      <c r="AD44" s="649"/>
      <c r="AE44" s="649"/>
      <c r="AF44" s="650">
        <v>23</v>
      </c>
      <c r="AG44" s="651"/>
      <c r="AH44" s="651"/>
      <c r="AI44" s="785">
        <f t="shared" si="1"/>
        <v>0</v>
      </c>
      <c r="AJ44" s="786"/>
      <c r="AK44" s="786"/>
      <c r="AL44" s="786"/>
      <c r="AM44" s="786"/>
      <c r="AN44" s="786"/>
      <c r="AO44" s="786"/>
      <c r="AP44" s="786"/>
      <c r="AQ44" s="786"/>
      <c r="AR44" s="787"/>
      <c r="AS44" s="788">
        <v>9.5</v>
      </c>
      <c r="AT44" s="789"/>
      <c r="AU44" s="789"/>
      <c r="AV44" s="789"/>
      <c r="AW44" s="657"/>
      <c r="AX44" s="651"/>
      <c r="AY44" s="651"/>
      <c r="AZ44" s="651"/>
      <c r="BA44" s="659">
        <f>ROUNDDOWN(AI44*AS44/1000,0)</f>
        <v>0</v>
      </c>
      <c r="BB44" s="728"/>
      <c r="BC44" s="728"/>
      <c r="BD44" s="728"/>
      <c r="BE44" s="728"/>
      <c r="BF44" s="728"/>
      <c r="BG44" s="728"/>
      <c r="BH44" s="728"/>
      <c r="BI44" s="728"/>
      <c r="BJ44" s="728"/>
      <c r="BK44" s="728"/>
      <c r="BL44" s="729"/>
      <c r="BM44" s="642"/>
      <c r="BN44" s="22"/>
      <c r="BO44" s="751" t="s">
        <v>166</v>
      </c>
      <c r="BP44" s="752"/>
      <c r="BQ44" s="752"/>
      <c r="BR44" s="752"/>
      <c r="BS44" s="752"/>
      <c r="BT44" s="752"/>
      <c r="BU44" s="752"/>
      <c r="BV44" s="752"/>
      <c r="BW44" s="752"/>
      <c r="BX44" s="752"/>
      <c r="BY44" s="752"/>
      <c r="BZ44" s="752"/>
      <c r="CA44" s="752"/>
      <c r="CB44" s="638"/>
    </row>
    <row r="45" spans="1:83" ht="12" customHeight="1" x14ac:dyDescent="0.15">
      <c r="A45" s="22"/>
      <c r="B45" s="660">
        <v>38</v>
      </c>
      <c r="C45" s="661"/>
      <c r="D45" s="662"/>
      <c r="E45" s="622"/>
      <c r="F45" s="622"/>
      <c r="G45" s="733" t="s">
        <v>167</v>
      </c>
      <c r="H45" s="665"/>
      <c r="I45" s="665"/>
      <c r="J45" s="665"/>
      <c r="K45" s="665"/>
      <c r="L45" s="665"/>
      <c r="M45" s="665"/>
      <c r="N45" s="665"/>
      <c r="O45" s="790"/>
      <c r="P45" s="624" t="s">
        <v>30</v>
      </c>
      <c r="Q45" s="539"/>
      <c r="R45" s="536"/>
      <c r="S45" s="625"/>
      <c r="T45" s="626"/>
      <c r="U45" s="626"/>
      <c r="V45" s="626"/>
      <c r="W45" s="626"/>
      <c r="X45" s="626"/>
      <c r="Y45" s="626"/>
      <c r="Z45" s="626"/>
      <c r="AA45" s="626"/>
      <c r="AB45" s="626"/>
      <c r="AC45" s="626"/>
      <c r="AD45" s="626"/>
      <c r="AE45" s="626"/>
      <c r="AF45" s="627">
        <v>22</v>
      </c>
      <c r="AG45" s="628"/>
      <c r="AH45" s="628"/>
      <c r="AI45" s="629">
        <f t="shared" si="1"/>
        <v>0</v>
      </c>
      <c r="AJ45" s="630"/>
      <c r="AK45" s="630"/>
      <c r="AL45" s="630"/>
      <c r="AM45" s="630"/>
      <c r="AN45" s="630"/>
      <c r="AO45" s="630"/>
      <c r="AP45" s="630"/>
      <c r="AQ45" s="630"/>
      <c r="AR45" s="631"/>
      <c r="AS45" s="632">
        <v>15</v>
      </c>
      <c r="AT45" s="633"/>
      <c r="AU45" s="633"/>
      <c r="AV45" s="633"/>
      <c r="AW45" s="634"/>
      <c r="AX45" s="628"/>
      <c r="AY45" s="628"/>
      <c r="AZ45" s="628"/>
      <c r="BA45" s="635">
        <f t="shared" ref="BA45:BA60" si="2">ROUNDDOWN(AI45*AS45/1000,0)</f>
        <v>0</v>
      </c>
      <c r="BB45" s="635"/>
      <c r="BC45" s="635"/>
      <c r="BD45" s="635"/>
      <c r="BE45" s="635"/>
      <c r="BF45" s="635"/>
      <c r="BG45" s="635"/>
      <c r="BH45" s="635"/>
      <c r="BI45" s="635"/>
      <c r="BJ45" s="635"/>
      <c r="BK45" s="635"/>
      <c r="BL45" s="636"/>
      <c r="BM45" s="642"/>
      <c r="BN45" s="22"/>
      <c r="BO45" s="22"/>
      <c r="BP45" s="22"/>
      <c r="BQ45" s="22"/>
      <c r="BR45" s="22"/>
      <c r="BS45" s="22"/>
      <c r="BT45" s="22"/>
      <c r="BU45" s="22"/>
      <c r="BV45" s="22"/>
      <c r="BW45" s="22"/>
      <c r="BX45" s="22"/>
      <c r="BY45" s="22"/>
      <c r="BZ45" s="22"/>
      <c r="CA45" s="22"/>
      <c r="CB45" s="638"/>
    </row>
    <row r="46" spans="1:83" ht="12" customHeight="1" x14ac:dyDescent="0.15">
      <c r="A46" s="22"/>
      <c r="B46" s="660"/>
      <c r="C46" s="661"/>
      <c r="D46" s="662"/>
      <c r="E46" s="622"/>
      <c r="F46" s="622"/>
      <c r="G46" s="791"/>
      <c r="H46" s="792"/>
      <c r="I46" s="792"/>
      <c r="J46" s="792"/>
      <c r="K46" s="792"/>
      <c r="L46" s="792"/>
      <c r="M46" s="792"/>
      <c r="N46" s="792"/>
      <c r="O46" s="793"/>
      <c r="P46" s="624" t="s">
        <v>82</v>
      </c>
      <c r="Q46" s="539"/>
      <c r="R46" s="536"/>
      <c r="S46" s="625"/>
      <c r="T46" s="626"/>
      <c r="U46" s="626"/>
      <c r="V46" s="626"/>
      <c r="W46" s="626"/>
      <c r="X46" s="626"/>
      <c r="Y46" s="626"/>
      <c r="Z46" s="626"/>
      <c r="AA46" s="626"/>
      <c r="AB46" s="626"/>
      <c r="AC46" s="626"/>
      <c r="AD46" s="626"/>
      <c r="AE46" s="626"/>
      <c r="AF46" s="627">
        <v>23</v>
      </c>
      <c r="AG46" s="628"/>
      <c r="AH46" s="628"/>
      <c r="AI46" s="629">
        <f t="shared" si="1"/>
        <v>0</v>
      </c>
      <c r="AJ46" s="630"/>
      <c r="AK46" s="630"/>
      <c r="AL46" s="630"/>
      <c r="AM46" s="630"/>
      <c r="AN46" s="630"/>
      <c r="AO46" s="630"/>
      <c r="AP46" s="630"/>
      <c r="AQ46" s="630"/>
      <c r="AR46" s="631"/>
      <c r="AS46" s="632">
        <v>15</v>
      </c>
      <c r="AT46" s="633"/>
      <c r="AU46" s="633"/>
      <c r="AV46" s="633"/>
      <c r="AW46" s="634"/>
      <c r="AX46" s="628"/>
      <c r="AY46" s="628"/>
      <c r="AZ46" s="628"/>
      <c r="BA46" s="635">
        <f t="shared" si="2"/>
        <v>0</v>
      </c>
      <c r="BB46" s="635"/>
      <c r="BC46" s="635"/>
      <c r="BD46" s="635"/>
      <c r="BE46" s="635"/>
      <c r="BF46" s="635"/>
      <c r="BG46" s="635"/>
      <c r="BH46" s="635"/>
      <c r="BI46" s="635"/>
      <c r="BJ46" s="635"/>
      <c r="BK46" s="635"/>
      <c r="BL46" s="636"/>
      <c r="BM46" s="642"/>
      <c r="BN46" s="22"/>
      <c r="BO46" s="751" t="s">
        <v>168</v>
      </c>
      <c r="BP46" s="752"/>
      <c r="BQ46" s="752"/>
      <c r="BR46" s="752"/>
      <c r="BS46" s="752"/>
      <c r="BT46" s="752"/>
      <c r="BU46" s="752"/>
      <c r="BV46" s="752"/>
      <c r="BW46" s="752"/>
      <c r="BX46" s="752"/>
      <c r="BY46" s="752"/>
      <c r="BZ46" s="752"/>
      <c r="CA46" s="752"/>
      <c r="CB46" s="638"/>
      <c r="CE46" s="794"/>
    </row>
    <row r="47" spans="1:83" ht="12" customHeight="1" x14ac:dyDescent="0.15">
      <c r="A47" s="22"/>
      <c r="B47" s="660"/>
      <c r="C47" s="661"/>
      <c r="D47" s="662"/>
      <c r="E47" s="622"/>
      <c r="F47" s="622"/>
      <c r="G47" s="791"/>
      <c r="H47" s="792"/>
      <c r="I47" s="792"/>
      <c r="J47" s="792"/>
      <c r="K47" s="792"/>
      <c r="L47" s="792"/>
      <c r="M47" s="792"/>
      <c r="N47" s="792"/>
      <c r="O47" s="793"/>
      <c r="P47" s="624" t="s">
        <v>52</v>
      </c>
      <c r="Q47" s="539"/>
      <c r="R47" s="536"/>
      <c r="S47" s="625"/>
      <c r="T47" s="626"/>
      <c r="U47" s="626"/>
      <c r="V47" s="626"/>
      <c r="W47" s="626"/>
      <c r="X47" s="626"/>
      <c r="Y47" s="626"/>
      <c r="Z47" s="626"/>
      <c r="AA47" s="626"/>
      <c r="AB47" s="626"/>
      <c r="AC47" s="626"/>
      <c r="AD47" s="626"/>
      <c r="AE47" s="626"/>
      <c r="AF47" s="627">
        <v>23</v>
      </c>
      <c r="AG47" s="628"/>
      <c r="AH47" s="628"/>
      <c r="AI47" s="629">
        <f t="shared" si="1"/>
        <v>0</v>
      </c>
      <c r="AJ47" s="630"/>
      <c r="AK47" s="630"/>
      <c r="AL47" s="630"/>
      <c r="AM47" s="630"/>
      <c r="AN47" s="630"/>
      <c r="AO47" s="630"/>
      <c r="AP47" s="630"/>
      <c r="AQ47" s="630"/>
      <c r="AR47" s="631"/>
      <c r="AS47" s="632">
        <v>12</v>
      </c>
      <c r="AT47" s="633"/>
      <c r="AU47" s="633"/>
      <c r="AV47" s="633"/>
      <c r="AW47" s="634"/>
      <c r="AX47" s="628"/>
      <c r="AY47" s="628"/>
      <c r="AZ47" s="628"/>
      <c r="BA47" s="635">
        <f t="shared" si="2"/>
        <v>0</v>
      </c>
      <c r="BB47" s="635"/>
      <c r="BC47" s="635"/>
      <c r="BD47" s="635"/>
      <c r="BE47" s="635"/>
      <c r="BF47" s="635"/>
      <c r="BG47" s="635"/>
      <c r="BH47" s="635"/>
      <c r="BI47" s="635"/>
      <c r="BJ47" s="635"/>
      <c r="BK47" s="635"/>
      <c r="BL47" s="636"/>
      <c r="BM47" s="795"/>
      <c r="BN47" s="796"/>
      <c r="BO47" s="796"/>
      <c r="BP47" s="796"/>
      <c r="BQ47" s="796"/>
      <c r="BR47" s="796"/>
      <c r="BS47" s="796"/>
      <c r="BT47" s="796"/>
      <c r="BU47" s="796"/>
      <c r="BV47" s="796"/>
      <c r="BW47" s="796"/>
      <c r="BX47" s="796"/>
      <c r="BY47" s="796"/>
      <c r="BZ47" s="796"/>
      <c r="CA47" s="796"/>
      <c r="CB47" s="797"/>
    </row>
    <row r="48" spans="1:83" ht="12" customHeight="1" x14ac:dyDescent="0.15">
      <c r="A48" s="22"/>
      <c r="B48" s="660"/>
      <c r="C48" s="661"/>
      <c r="D48" s="662"/>
      <c r="E48" s="622"/>
      <c r="F48" s="622"/>
      <c r="G48" s="798"/>
      <c r="H48" s="799"/>
      <c r="I48" s="799"/>
      <c r="J48" s="799"/>
      <c r="K48" s="799"/>
      <c r="L48" s="799"/>
      <c r="M48" s="799"/>
      <c r="N48" s="799"/>
      <c r="O48" s="800"/>
      <c r="P48" s="645" t="s">
        <v>157</v>
      </c>
      <c r="Q48" s="646"/>
      <c r="R48" s="647"/>
      <c r="S48" s="648"/>
      <c r="T48" s="649"/>
      <c r="U48" s="649"/>
      <c r="V48" s="649"/>
      <c r="W48" s="649"/>
      <c r="X48" s="649"/>
      <c r="Y48" s="649"/>
      <c r="Z48" s="649"/>
      <c r="AA48" s="649"/>
      <c r="AB48" s="649"/>
      <c r="AC48" s="649"/>
      <c r="AD48" s="649"/>
      <c r="AE48" s="649"/>
      <c r="AF48" s="650">
        <v>23</v>
      </c>
      <c r="AG48" s="651"/>
      <c r="AH48" s="651"/>
      <c r="AI48" s="785">
        <f t="shared" si="1"/>
        <v>0</v>
      </c>
      <c r="AJ48" s="786"/>
      <c r="AK48" s="786"/>
      <c r="AL48" s="786"/>
      <c r="AM48" s="786"/>
      <c r="AN48" s="786"/>
      <c r="AO48" s="786"/>
      <c r="AP48" s="786"/>
      <c r="AQ48" s="786"/>
      <c r="AR48" s="787"/>
      <c r="AS48" s="655">
        <v>12</v>
      </c>
      <c r="AT48" s="656"/>
      <c r="AU48" s="656"/>
      <c r="AV48" s="656"/>
      <c r="AW48" s="657"/>
      <c r="AX48" s="651"/>
      <c r="AY48" s="651"/>
      <c r="AZ48" s="651"/>
      <c r="BA48" s="658">
        <f t="shared" si="2"/>
        <v>0</v>
      </c>
      <c r="BB48" s="658"/>
      <c r="BC48" s="658"/>
      <c r="BD48" s="658"/>
      <c r="BE48" s="658"/>
      <c r="BF48" s="658"/>
      <c r="BG48" s="658"/>
      <c r="BH48" s="658"/>
      <c r="BI48" s="658"/>
      <c r="BJ48" s="658"/>
      <c r="BK48" s="658"/>
      <c r="BL48" s="658"/>
      <c r="BM48" s="22"/>
      <c r="BN48" s="22"/>
      <c r="BO48" s="22"/>
      <c r="BP48" s="22"/>
      <c r="BQ48" s="22"/>
      <c r="BR48" s="22"/>
      <c r="BS48" s="22"/>
      <c r="BT48" s="22"/>
      <c r="BU48" s="22"/>
      <c r="BV48" s="22"/>
      <c r="BW48" s="22"/>
      <c r="BX48" s="22"/>
      <c r="BY48" s="22"/>
      <c r="BZ48" s="22"/>
      <c r="CA48" s="22"/>
      <c r="CB48" s="22"/>
    </row>
    <row r="49" spans="1:81" ht="12" customHeight="1" x14ac:dyDescent="0.15">
      <c r="A49" s="22"/>
      <c r="B49" s="660">
        <v>36</v>
      </c>
      <c r="C49" s="661"/>
      <c r="D49" s="662"/>
      <c r="E49" s="622"/>
      <c r="F49" s="622"/>
      <c r="G49" s="801" t="s">
        <v>169</v>
      </c>
      <c r="H49" s="801"/>
      <c r="I49" s="801"/>
      <c r="J49" s="801"/>
      <c r="K49" s="663" t="s">
        <v>170</v>
      </c>
      <c r="L49" s="539"/>
      <c r="M49" s="539"/>
      <c r="N49" s="539"/>
      <c r="O49" s="539"/>
      <c r="P49" s="624" t="s">
        <v>30</v>
      </c>
      <c r="Q49" s="539"/>
      <c r="R49" s="536"/>
      <c r="S49" s="625"/>
      <c r="T49" s="626"/>
      <c r="U49" s="626"/>
      <c r="V49" s="626"/>
      <c r="W49" s="626"/>
      <c r="X49" s="626"/>
      <c r="Y49" s="626"/>
      <c r="Z49" s="626"/>
      <c r="AA49" s="626"/>
      <c r="AB49" s="626"/>
      <c r="AC49" s="626"/>
      <c r="AD49" s="626"/>
      <c r="AE49" s="626"/>
      <c r="AF49" s="627">
        <v>38</v>
      </c>
      <c r="AG49" s="628"/>
      <c r="AH49" s="628"/>
      <c r="AI49" s="629">
        <f t="shared" si="1"/>
        <v>0</v>
      </c>
      <c r="AJ49" s="630"/>
      <c r="AK49" s="630"/>
      <c r="AL49" s="630"/>
      <c r="AM49" s="630"/>
      <c r="AN49" s="630"/>
      <c r="AO49" s="630"/>
      <c r="AP49" s="630"/>
      <c r="AQ49" s="630"/>
      <c r="AR49" s="631"/>
      <c r="AS49" s="802">
        <v>7.5</v>
      </c>
      <c r="AT49" s="803"/>
      <c r="AU49" s="803"/>
      <c r="AV49" s="803"/>
      <c r="AW49" s="634"/>
      <c r="AX49" s="628"/>
      <c r="AY49" s="628"/>
      <c r="AZ49" s="628"/>
      <c r="BA49" s="635">
        <f t="shared" si="2"/>
        <v>0</v>
      </c>
      <c r="BB49" s="635"/>
      <c r="BC49" s="635"/>
      <c r="BD49" s="635"/>
      <c r="BE49" s="635"/>
      <c r="BF49" s="635"/>
      <c r="BG49" s="635"/>
      <c r="BH49" s="635"/>
      <c r="BI49" s="635"/>
      <c r="BJ49" s="635"/>
      <c r="BK49" s="635"/>
      <c r="BL49" s="635"/>
      <c r="BM49" s="493" t="s">
        <v>171</v>
      </c>
      <c r="BN49" s="493"/>
      <c r="BO49" s="493"/>
      <c r="BP49" s="493"/>
      <c r="BQ49" s="493"/>
      <c r="BR49" s="493"/>
      <c r="BS49" s="493"/>
      <c r="BT49" s="493"/>
      <c r="BU49" s="493"/>
      <c r="BV49" s="493"/>
      <c r="BW49" s="493"/>
      <c r="BX49" s="493"/>
      <c r="BY49" s="493"/>
      <c r="BZ49" s="493"/>
      <c r="CA49" s="493"/>
      <c r="CB49" s="22"/>
    </row>
    <row r="50" spans="1:81" ht="12" customHeight="1" x14ac:dyDescent="0.15">
      <c r="A50" s="22"/>
      <c r="B50" s="660"/>
      <c r="C50" s="661"/>
      <c r="D50" s="662"/>
      <c r="E50" s="622"/>
      <c r="F50" s="622"/>
      <c r="G50" s="801"/>
      <c r="H50" s="801"/>
      <c r="I50" s="801"/>
      <c r="J50" s="801"/>
      <c r="K50" s="539"/>
      <c r="L50" s="539"/>
      <c r="M50" s="539"/>
      <c r="N50" s="539"/>
      <c r="O50" s="539"/>
      <c r="P50" s="624" t="s">
        <v>82</v>
      </c>
      <c r="Q50" s="539"/>
      <c r="R50" s="536"/>
      <c r="S50" s="625"/>
      <c r="T50" s="626"/>
      <c r="U50" s="626"/>
      <c r="V50" s="626"/>
      <c r="W50" s="626"/>
      <c r="X50" s="626"/>
      <c r="Y50" s="626"/>
      <c r="Z50" s="626"/>
      <c r="AA50" s="626"/>
      <c r="AB50" s="626"/>
      <c r="AC50" s="626"/>
      <c r="AD50" s="626"/>
      <c r="AE50" s="626"/>
      <c r="AF50" s="627">
        <v>40</v>
      </c>
      <c r="AG50" s="628"/>
      <c r="AH50" s="628"/>
      <c r="AI50" s="629">
        <f t="shared" si="1"/>
        <v>0</v>
      </c>
      <c r="AJ50" s="630"/>
      <c r="AK50" s="630"/>
      <c r="AL50" s="630"/>
      <c r="AM50" s="630"/>
      <c r="AN50" s="630"/>
      <c r="AO50" s="630"/>
      <c r="AP50" s="630"/>
      <c r="AQ50" s="630"/>
      <c r="AR50" s="631"/>
      <c r="AS50" s="804">
        <v>6.5</v>
      </c>
      <c r="AT50" s="805"/>
      <c r="AU50" s="805"/>
      <c r="AV50" s="805"/>
      <c r="AW50" s="634"/>
      <c r="AX50" s="628"/>
      <c r="AY50" s="628"/>
      <c r="AZ50" s="628"/>
      <c r="BA50" s="635">
        <f t="shared" si="2"/>
        <v>0</v>
      </c>
      <c r="BB50" s="635"/>
      <c r="BC50" s="635"/>
      <c r="BD50" s="635"/>
      <c r="BE50" s="635"/>
      <c r="BF50" s="635"/>
      <c r="BG50" s="635"/>
      <c r="BH50" s="635"/>
      <c r="BI50" s="635"/>
      <c r="BJ50" s="635"/>
      <c r="BK50" s="635"/>
      <c r="BL50" s="635"/>
      <c r="BM50" s="22"/>
      <c r="BN50" s="806" t="s">
        <v>172</v>
      </c>
      <c r="BO50" s="807"/>
      <c r="BP50" s="807"/>
      <c r="BQ50" s="807"/>
      <c r="BR50" s="807"/>
      <c r="BS50" s="807"/>
      <c r="BT50" s="807"/>
      <c r="BU50" s="807"/>
      <c r="BV50" s="807"/>
      <c r="BW50" s="807"/>
      <c r="BX50" s="807"/>
      <c r="BY50" s="807"/>
      <c r="BZ50" s="807"/>
      <c r="CA50" s="807"/>
      <c r="CB50" s="22"/>
    </row>
    <row r="51" spans="1:81" ht="12" customHeight="1" x14ac:dyDescent="0.15">
      <c r="A51" s="22"/>
      <c r="B51" s="660"/>
      <c r="C51" s="661"/>
      <c r="D51" s="662"/>
      <c r="E51" s="622"/>
      <c r="F51" s="622"/>
      <c r="G51" s="801"/>
      <c r="H51" s="801"/>
      <c r="I51" s="801"/>
      <c r="J51" s="801"/>
      <c r="K51" s="539"/>
      <c r="L51" s="539"/>
      <c r="M51" s="539"/>
      <c r="N51" s="539"/>
      <c r="O51" s="539"/>
      <c r="P51" s="624" t="s">
        <v>52</v>
      </c>
      <c r="Q51" s="539"/>
      <c r="R51" s="536"/>
      <c r="S51" s="625"/>
      <c r="T51" s="626"/>
      <c r="U51" s="626"/>
      <c r="V51" s="626"/>
      <c r="W51" s="626"/>
      <c r="X51" s="626"/>
      <c r="Y51" s="626"/>
      <c r="Z51" s="626"/>
      <c r="AA51" s="626"/>
      <c r="AB51" s="626"/>
      <c r="AC51" s="626"/>
      <c r="AD51" s="626"/>
      <c r="AE51" s="626"/>
      <c r="AF51" s="627">
        <v>38</v>
      </c>
      <c r="AG51" s="628"/>
      <c r="AH51" s="628"/>
      <c r="AI51" s="629">
        <f t="shared" si="1"/>
        <v>0</v>
      </c>
      <c r="AJ51" s="630"/>
      <c r="AK51" s="630"/>
      <c r="AL51" s="630"/>
      <c r="AM51" s="630"/>
      <c r="AN51" s="630"/>
      <c r="AO51" s="630"/>
      <c r="AP51" s="630"/>
      <c r="AQ51" s="630"/>
      <c r="AR51" s="631"/>
      <c r="AS51" s="804">
        <v>6.5</v>
      </c>
      <c r="AT51" s="805"/>
      <c r="AU51" s="805"/>
      <c r="AV51" s="805"/>
      <c r="AW51" s="634"/>
      <c r="AX51" s="628"/>
      <c r="AY51" s="628"/>
      <c r="AZ51" s="628"/>
      <c r="BA51" s="635">
        <f t="shared" si="2"/>
        <v>0</v>
      </c>
      <c r="BB51" s="635"/>
      <c r="BC51" s="635"/>
      <c r="BD51" s="635"/>
      <c r="BE51" s="635"/>
      <c r="BF51" s="635"/>
      <c r="BG51" s="635"/>
      <c r="BH51" s="635"/>
      <c r="BI51" s="635"/>
      <c r="BJ51" s="635"/>
      <c r="BK51" s="635"/>
      <c r="BL51" s="635"/>
      <c r="BM51" s="22"/>
      <c r="BN51" s="807"/>
      <c r="BO51" s="807"/>
      <c r="BP51" s="807"/>
      <c r="BQ51" s="807"/>
      <c r="BR51" s="807"/>
      <c r="BS51" s="807"/>
      <c r="BT51" s="807"/>
      <c r="BU51" s="807"/>
      <c r="BV51" s="807"/>
      <c r="BW51" s="807"/>
      <c r="BX51" s="807"/>
      <c r="BY51" s="807"/>
      <c r="BZ51" s="807"/>
      <c r="CA51" s="807"/>
      <c r="CB51" s="22"/>
    </row>
    <row r="52" spans="1:81" ht="12" customHeight="1" x14ac:dyDescent="0.15">
      <c r="A52" s="22"/>
      <c r="B52" s="660"/>
      <c r="C52" s="661"/>
      <c r="D52" s="662"/>
      <c r="E52" s="622"/>
      <c r="F52" s="622"/>
      <c r="G52" s="801"/>
      <c r="H52" s="801"/>
      <c r="I52" s="801"/>
      <c r="J52" s="801"/>
      <c r="K52" s="539"/>
      <c r="L52" s="539"/>
      <c r="M52" s="539"/>
      <c r="N52" s="539"/>
      <c r="O52" s="539"/>
      <c r="P52" s="645" t="s">
        <v>157</v>
      </c>
      <c r="Q52" s="646"/>
      <c r="R52" s="647"/>
      <c r="S52" s="648"/>
      <c r="T52" s="649"/>
      <c r="U52" s="649"/>
      <c r="V52" s="649"/>
      <c r="W52" s="649"/>
      <c r="X52" s="649"/>
      <c r="Y52" s="649"/>
      <c r="Z52" s="649"/>
      <c r="AA52" s="649"/>
      <c r="AB52" s="649"/>
      <c r="AC52" s="649"/>
      <c r="AD52" s="649"/>
      <c r="AE52" s="649"/>
      <c r="AF52" s="650">
        <v>38</v>
      </c>
      <c r="AG52" s="651"/>
      <c r="AH52" s="651"/>
      <c r="AI52" s="652">
        <f t="shared" si="1"/>
        <v>0</v>
      </c>
      <c r="AJ52" s="653"/>
      <c r="AK52" s="653"/>
      <c r="AL52" s="653"/>
      <c r="AM52" s="653"/>
      <c r="AN52" s="653"/>
      <c r="AO52" s="653"/>
      <c r="AP52" s="653"/>
      <c r="AQ52" s="653"/>
      <c r="AR52" s="654"/>
      <c r="AS52" s="655">
        <v>6</v>
      </c>
      <c r="AT52" s="656"/>
      <c r="AU52" s="656"/>
      <c r="AV52" s="656"/>
      <c r="AW52" s="657"/>
      <c r="AX52" s="651"/>
      <c r="AY52" s="651"/>
      <c r="AZ52" s="651"/>
      <c r="BA52" s="658">
        <f t="shared" si="2"/>
        <v>0</v>
      </c>
      <c r="BB52" s="658"/>
      <c r="BC52" s="658"/>
      <c r="BD52" s="658"/>
      <c r="BE52" s="658"/>
      <c r="BF52" s="658"/>
      <c r="BG52" s="658"/>
      <c r="BH52" s="658"/>
      <c r="BI52" s="658"/>
      <c r="BJ52" s="658"/>
      <c r="BK52" s="658"/>
      <c r="BL52" s="658"/>
      <c r="BM52" s="22"/>
      <c r="BN52" s="807"/>
      <c r="BO52" s="807"/>
      <c r="BP52" s="807"/>
      <c r="BQ52" s="807"/>
      <c r="BR52" s="807"/>
      <c r="BS52" s="807"/>
      <c r="BT52" s="807"/>
      <c r="BU52" s="807"/>
      <c r="BV52" s="807"/>
      <c r="BW52" s="807"/>
      <c r="BX52" s="807"/>
      <c r="BY52" s="807"/>
      <c r="BZ52" s="807"/>
      <c r="CA52" s="807"/>
      <c r="CB52" s="22"/>
    </row>
    <row r="53" spans="1:81" ht="12" customHeight="1" x14ac:dyDescent="0.15">
      <c r="A53" s="22"/>
      <c r="B53" s="660"/>
      <c r="C53" s="661"/>
      <c r="D53" s="662"/>
      <c r="E53" s="622"/>
      <c r="F53" s="622"/>
      <c r="G53" s="801"/>
      <c r="H53" s="801"/>
      <c r="I53" s="801"/>
      <c r="J53" s="801"/>
      <c r="K53" s="663" t="s">
        <v>44</v>
      </c>
      <c r="L53" s="663"/>
      <c r="M53" s="663"/>
      <c r="N53" s="663"/>
      <c r="O53" s="539"/>
      <c r="P53" s="624" t="s">
        <v>30</v>
      </c>
      <c r="Q53" s="539"/>
      <c r="R53" s="536"/>
      <c r="S53" s="625"/>
      <c r="T53" s="626"/>
      <c r="U53" s="626"/>
      <c r="V53" s="626"/>
      <c r="W53" s="626"/>
      <c r="X53" s="626"/>
      <c r="Y53" s="626"/>
      <c r="Z53" s="626"/>
      <c r="AA53" s="626"/>
      <c r="AB53" s="626"/>
      <c r="AC53" s="626"/>
      <c r="AD53" s="626"/>
      <c r="AE53" s="626"/>
      <c r="AF53" s="627">
        <v>21</v>
      </c>
      <c r="AG53" s="628"/>
      <c r="AH53" s="628"/>
      <c r="AI53" s="629">
        <f t="shared" si="1"/>
        <v>0</v>
      </c>
      <c r="AJ53" s="630"/>
      <c r="AK53" s="630"/>
      <c r="AL53" s="630"/>
      <c r="AM53" s="630"/>
      <c r="AN53" s="630"/>
      <c r="AO53" s="630"/>
      <c r="AP53" s="630"/>
      <c r="AQ53" s="630"/>
      <c r="AR53" s="631"/>
      <c r="AS53" s="747">
        <v>7.5</v>
      </c>
      <c r="AT53" s="748"/>
      <c r="AU53" s="748"/>
      <c r="AV53" s="748"/>
      <c r="AW53" s="634"/>
      <c r="AX53" s="628"/>
      <c r="AY53" s="628"/>
      <c r="AZ53" s="628"/>
      <c r="BA53" s="635">
        <f t="shared" si="2"/>
        <v>0</v>
      </c>
      <c r="BB53" s="635"/>
      <c r="BC53" s="635"/>
      <c r="BD53" s="635"/>
      <c r="BE53" s="635"/>
      <c r="BF53" s="635"/>
      <c r="BG53" s="635"/>
      <c r="BH53" s="635"/>
      <c r="BI53" s="635"/>
      <c r="BJ53" s="635"/>
      <c r="BK53" s="635"/>
      <c r="BL53" s="635"/>
      <c r="BM53" s="22"/>
      <c r="BN53" s="807"/>
      <c r="BO53" s="807"/>
      <c r="BP53" s="807"/>
      <c r="BQ53" s="807"/>
      <c r="BR53" s="807"/>
      <c r="BS53" s="807"/>
      <c r="BT53" s="807"/>
      <c r="BU53" s="807"/>
      <c r="BV53" s="807"/>
      <c r="BW53" s="807"/>
      <c r="BX53" s="807"/>
      <c r="BY53" s="807"/>
      <c r="BZ53" s="807"/>
      <c r="CA53" s="807"/>
      <c r="CB53" s="22"/>
    </row>
    <row r="54" spans="1:81" ht="12" customHeight="1" x14ac:dyDescent="0.15">
      <c r="A54" s="22"/>
      <c r="B54" s="660"/>
      <c r="C54" s="661"/>
      <c r="D54" s="662"/>
      <c r="E54" s="622"/>
      <c r="F54" s="622"/>
      <c r="G54" s="801"/>
      <c r="H54" s="801"/>
      <c r="I54" s="801"/>
      <c r="J54" s="801"/>
      <c r="K54" s="663"/>
      <c r="L54" s="663"/>
      <c r="M54" s="663"/>
      <c r="N54" s="663"/>
      <c r="O54" s="539"/>
      <c r="P54" s="624" t="s">
        <v>82</v>
      </c>
      <c r="Q54" s="539"/>
      <c r="R54" s="536"/>
      <c r="S54" s="625"/>
      <c r="T54" s="626"/>
      <c r="U54" s="626"/>
      <c r="V54" s="626"/>
      <c r="W54" s="626"/>
      <c r="X54" s="626"/>
      <c r="Y54" s="626"/>
      <c r="Z54" s="626"/>
      <c r="AA54" s="626"/>
      <c r="AB54" s="626"/>
      <c r="AC54" s="626"/>
      <c r="AD54" s="626"/>
      <c r="AE54" s="626"/>
      <c r="AF54" s="627">
        <v>22</v>
      </c>
      <c r="AG54" s="628"/>
      <c r="AH54" s="628"/>
      <c r="AI54" s="629">
        <f t="shared" si="1"/>
        <v>0</v>
      </c>
      <c r="AJ54" s="630"/>
      <c r="AK54" s="630"/>
      <c r="AL54" s="630"/>
      <c r="AM54" s="630"/>
      <c r="AN54" s="630"/>
      <c r="AO54" s="630"/>
      <c r="AP54" s="630"/>
      <c r="AQ54" s="630"/>
      <c r="AR54" s="631"/>
      <c r="AS54" s="747">
        <v>6.5</v>
      </c>
      <c r="AT54" s="748"/>
      <c r="AU54" s="748"/>
      <c r="AV54" s="748"/>
      <c r="AW54" s="634"/>
      <c r="AX54" s="628"/>
      <c r="AY54" s="628"/>
      <c r="AZ54" s="628"/>
      <c r="BA54" s="635">
        <f t="shared" si="2"/>
        <v>0</v>
      </c>
      <c r="BB54" s="635"/>
      <c r="BC54" s="635"/>
      <c r="BD54" s="635"/>
      <c r="BE54" s="635"/>
      <c r="BF54" s="635"/>
      <c r="BG54" s="635"/>
      <c r="BH54" s="635"/>
      <c r="BI54" s="635"/>
      <c r="BJ54" s="635"/>
      <c r="BK54" s="635"/>
      <c r="BL54" s="635"/>
      <c r="BM54" s="22"/>
      <c r="BN54" s="807"/>
      <c r="BO54" s="807"/>
      <c r="BP54" s="807"/>
      <c r="BQ54" s="807"/>
      <c r="BR54" s="807"/>
      <c r="BS54" s="807"/>
      <c r="BT54" s="807"/>
      <c r="BU54" s="807"/>
      <c r="BV54" s="807"/>
      <c r="BW54" s="807"/>
      <c r="BX54" s="807"/>
      <c r="BY54" s="807"/>
      <c r="BZ54" s="807"/>
      <c r="CA54" s="807"/>
      <c r="CB54" s="22"/>
    </row>
    <row r="55" spans="1:81" ht="12" customHeight="1" x14ac:dyDescent="0.15">
      <c r="A55" s="22"/>
      <c r="B55" s="660"/>
      <c r="C55" s="661"/>
      <c r="D55" s="662"/>
      <c r="E55" s="622"/>
      <c r="F55" s="622"/>
      <c r="G55" s="801"/>
      <c r="H55" s="801"/>
      <c r="I55" s="801"/>
      <c r="J55" s="801"/>
      <c r="K55" s="663"/>
      <c r="L55" s="663"/>
      <c r="M55" s="663"/>
      <c r="N55" s="663"/>
      <c r="O55" s="539"/>
      <c r="P55" s="624" t="s">
        <v>52</v>
      </c>
      <c r="Q55" s="539"/>
      <c r="R55" s="536"/>
      <c r="S55" s="625"/>
      <c r="T55" s="626"/>
      <c r="U55" s="626"/>
      <c r="V55" s="626"/>
      <c r="W55" s="626"/>
      <c r="X55" s="626"/>
      <c r="Y55" s="626"/>
      <c r="Z55" s="626"/>
      <c r="AA55" s="626"/>
      <c r="AB55" s="626"/>
      <c r="AC55" s="626"/>
      <c r="AD55" s="626"/>
      <c r="AE55" s="626"/>
      <c r="AF55" s="627">
        <v>21</v>
      </c>
      <c r="AG55" s="628"/>
      <c r="AH55" s="628"/>
      <c r="AI55" s="629">
        <f t="shared" si="1"/>
        <v>0</v>
      </c>
      <c r="AJ55" s="630"/>
      <c r="AK55" s="630"/>
      <c r="AL55" s="630"/>
      <c r="AM55" s="630"/>
      <c r="AN55" s="630"/>
      <c r="AO55" s="630"/>
      <c r="AP55" s="630"/>
      <c r="AQ55" s="630"/>
      <c r="AR55" s="631"/>
      <c r="AS55" s="747">
        <v>6.5</v>
      </c>
      <c r="AT55" s="748"/>
      <c r="AU55" s="748"/>
      <c r="AV55" s="748"/>
      <c r="AW55" s="634"/>
      <c r="AX55" s="628"/>
      <c r="AY55" s="628"/>
      <c r="AZ55" s="628"/>
      <c r="BA55" s="635">
        <f t="shared" si="2"/>
        <v>0</v>
      </c>
      <c r="BB55" s="635"/>
      <c r="BC55" s="635"/>
      <c r="BD55" s="635"/>
      <c r="BE55" s="635"/>
      <c r="BF55" s="635"/>
      <c r="BG55" s="635"/>
      <c r="BH55" s="635"/>
      <c r="BI55" s="635"/>
      <c r="BJ55" s="635"/>
      <c r="BK55" s="635"/>
      <c r="BL55" s="635"/>
      <c r="BM55" s="22"/>
      <c r="BN55" s="807"/>
      <c r="BO55" s="807"/>
      <c r="BP55" s="807"/>
      <c r="BQ55" s="807"/>
      <c r="BR55" s="807"/>
      <c r="BS55" s="807"/>
      <c r="BT55" s="807"/>
      <c r="BU55" s="807"/>
      <c r="BV55" s="807"/>
      <c r="BW55" s="807"/>
      <c r="BX55" s="807"/>
      <c r="BY55" s="807"/>
      <c r="BZ55" s="807"/>
      <c r="CA55" s="807"/>
      <c r="CB55" s="22"/>
    </row>
    <row r="56" spans="1:81" ht="12" customHeight="1" x14ac:dyDescent="0.15">
      <c r="A56" s="22"/>
      <c r="B56" s="660"/>
      <c r="C56" s="661"/>
      <c r="D56" s="662"/>
      <c r="E56" s="622"/>
      <c r="F56" s="622"/>
      <c r="G56" s="801"/>
      <c r="H56" s="801"/>
      <c r="I56" s="801"/>
      <c r="J56" s="801"/>
      <c r="K56" s="663"/>
      <c r="L56" s="663"/>
      <c r="M56" s="663"/>
      <c r="N56" s="663"/>
      <c r="O56" s="539"/>
      <c r="P56" s="645" t="s">
        <v>157</v>
      </c>
      <c r="Q56" s="646"/>
      <c r="R56" s="647"/>
      <c r="S56" s="648"/>
      <c r="T56" s="649"/>
      <c r="U56" s="649"/>
      <c r="V56" s="649"/>
      <c r="W56" s="649"/>
      <c r="X56" s="649"/>
      <c r="Y56" s="649"/>
      <c r="Z56" s="649"/>
      <c r="AA56" s="649"/>
      <c r="AB56" s="649"/>
      <c r="AC56" s="649"/>
      <c r="AD56" s="649"/>
      <c r="AE56" s="649"/>
      <c r="AF56" s="650">
        <v>21</v>
      </c>
      <c r="AG56" s="651"/>
      <c r="AH56" s="651"/>
      <c r="AI56" s="652">
        <f t="shared" si="1"/>
        <v>0</v>
      </c>
      <c r="AJ56" s="653"/>
      <c r="AK56" s="653"/>
      <c r="AL56" s="653"/>
      <c r="AM56" s="653"/>
      <c r="AN56" s="653"/>
      <c r="AO56" s="653"/>
      <c r="AP56" s="653"/>
      <c r="AQ56" s="653"/>
      <c r="AR56" s="654"/>
      <c r="AS56" s="655">
        <v>6</v>
      </c>
      <c r="AT56" s="656"/>
      <c r="AU56" s="656"/>
      <c r="AV56" s="656"/>
      <c r="AW56" s="657"/>
      <c r="AX56" s="651"/>
      <c r="AY56" s="651"/>
      <c r="AZ56" s="651"/>
      <c r="BA56" s="658">
        <f t="shared" si="2"/>
        <v>0</v>
      </c>
      <c r="BB56" s="658"/>
      <c r="BC56" s="658"/>
      <c r="BD56" s="658"/>
      <c r="BE56" s="658"/>
      <c r="BF56" s="658"/>
      <c r="BG56" s="658"/>
      <c r="BH56" s="658"/>
      <c r="BI56" s="658"/>
      <c r="BJ56" s="658"/>
      <c r="BK56" s="658"/>
      <c r="BL56" s="658"/>
      <c r="BM56" s="22"/>
      <c r="BN56" s="807"/>
      <c r="BO56" s="807"/>
      <c r="BP56" s="807"/>
      <c r="BQ56" s="807"/>
      <c r="BR56" s="807"/>
      <c r="BS56" s="807"/>
      <c r="BT56" s="807"/>
      <c r="BU56" s="807"/>
      <c r="BV56" s="807"/>
      <c r="BW56" s="807"/>
      <c r="BX56" s="807"/>
      <c r="BY56" s="807"/>
      <c r="BZ56" s="807"/>
      <c r="CA56" s="807"/>
      <c r="CB56" s="22"/>
    </row>
    <row r="57" spans="1:81" ht="12" customHeight="1" x14ac:dyDescent="0.15">
      <c r="A57" s="22"/>
      <c r="B57" s="640">
        <v>37</v>
      </c>
      <c r="C57" s="431"/>
      <c r="D57" s="736"/>
      <c r="E57" s="622"/>
      <c r="F57" s="622"/>
      <c r="G57" s="733" t="s">
        <v>173</v>
      </c>
      <c r="H57" s="734"/>
      <c r="I57" s="734"/>
      <c r="J57" s="734"/>
      <c r="K57" s="734"/>
      <c r="L57" s="734"/>
      <c r="M57" s="734"/>
      <c r="N57" s="734"/>
      <c r="O57" s="735"/>
      <c r="P57" s="624" t="s">
        <v>30</v>
      </c>
      <c r="Q57" s="539"/>
      <c r="R57" s="536"/>
      <c r="S57" s="625"/>
      <c r="T57" s="626"/>
      <c r="U57" s="626"/>
      <c r="V57" s="626"/>
      <c r="W57" s="626"/>
      <c r="X57" s="626"/>
      <c r="Y57" s="626"/>
      <c r="Z57" s="626"/>
      <c r="AA57" s="626"/>
      <c r="AB57" s="626"/>
      <c r="AC57" s="626"/>
      <c r="AD57" s="626"/>
      <c r="AE57" s="626"/>
      <c r="AF57" s="627">
        <v>23</v>
      </c>
      <c r="AG57" s="628"/>
      <c r="AH57" s="628"/>
      <c r="AI57" s="629">
        <f t="shared" si="1"/>
        <v>0</v>
      </c>
      <c r="AJ57" s="630"/>
      <c r="AK57" s="630"/>
      <c r="AL57" s="630"/>
      <c r="AM57" s="630"/>
      <c r="AN57" s="630"/>
      <c r="AO57" s="630"/>
      <c r="AP57" s="630"/>
      <c r="AQ57" s="630"/>
      <c r="AR57" s="631"/>
      <c r="AS57" s="632">
        <v>19</v>
      </c>
      <c r="AT57" s="633"/>
      <c r="AU57" s="633"/>
      <c r="AV57" s="633"/>
      <c r="AW57" s="634"/>
      <c r="AX57" s="628"/>
      <c r="AY57" s="628"/>
      <c r="AZ57" s="628"/>
      <c r="BA57" s="635">
        <f t="shared" si="2"/>
        <v>0</v>
      </c>
      <c r="BB57" s="635"/>
      <c r="BC57" s="635"/>
      <c r="BD57" s="635"/>
      <c r="BE57" s="635"/>
      <c r="BF57" s="635"/>
      <c r="BG57" s="635"/>
      <c r="BH57" s="635"/>
      <c r="BI57" s="635"/>
      <c r="BJ57" s="635"/>
      <c r="BK57" s="635"/>
      <c r="BL57" s="635"/>
      <c r="BM57" s="22"/>
      <c r="BN57" s="22"/>
      <c r="BO57" s="22"/>
      <c r="BP57" s="22"/>
      <c r="BQ57" s="22"/>
      <c r="BR57" s="22"/>
      <c r="BS57" s="22"/>
      <c r="BT57" s="22"/>
      <c r="BU57" s="22"/>
      <c r="BV57" s="22"/>
      <c r="BW57" s="22"/>
      <c r="BX57" s="22"/>
      <c r="BY57" s="22"/>
      <c r="BZ57" s="22"/>
      <c r="CA57" s="22"/>
      <c r="CB57" s="22"/>
    </row>
    <row r="58" spans="1:81" ht="12" customHeight="1" x14ac:dyDescent="0.15">
      <c r="A58" s="22"/>
      <c r="B58" s="640"/>
      <c r="C58" s="431"/>
      <c r="D58" s="736"/>
      <c r="E58" s="622"/>
      <c r="F58" s="622"/>
      <c r="G58" s="737"/>
      <c r="H58" s="738"/>
      <c r="I58" s="738"/>
      <c r="J58" s="738"/>
      <c r="K58" s="738"/>
      <c r="L58" s="738"/>
      <c r="M58" s="738"/>
      <c r="N58" s="738"/>
      <c r="O58" s="739"/>
      <c r="P58" s="624" t="s">
        <v>82</v>
      </c>
      <c r="Q58" s="539"/>
      <c r="R58" s="536"/>
      <c r="S58" s="625"/>
      <c r="T58" s="626"/>
      <c r="U58" s="626"/>
      <c r="V58" s="626"/>
      <c r="W58" s="626"/>
      <c r="X58" s="626"/>
      <c r="Y58" s="626"/>
      <c r="Z58" s="626"/>
      <c r="AA58" s="626"/>
      <c r="AB58" s="626"/>
      <c r="AC58" s="626"/>
      <c r="AD58" s="626"/>
      <c r="AE58" s="626"/>
      <c r="AF58" s="627">
        <v>24</v>
      </c>
      <c r="AG58" s="628"/>
      <c r="AH58" s="628"/>
      <c r="AI58" s="629">
        <f t="shared" si="1"/>
        <v>0</v>
      </c>
      <c r="AJ58" s="630"/>
      <c r="AK58" s="630"/>
      <c r="AL58" s="630"/>
      <c r="AM58" s="630"/>
      <c r="AN58" s="630"/>
      <c r="AO58" s="630"/>
      <c r="AP58" s="630"/>
      <c r="AQ58" s="630"/>
      <c r="AR58" s="631"/>
      <c r="AS58" s="632">
        <v>17</v>
      </c>
      <c r="AT58" s="633"/>
      <c r="AU58" s="633"/>
      <c r="AV58" s="633"/>
      <c r="AW58" s="634"/>
      <c r="AX58" s="628"/>
      <c r="AY58" s="628"/>
      <c r="AZ58" s="628"/>
      <c r="BA58" s="635">
        <f t="shared" si="2"/>
        <v>0</v>
      </c>
      <c r="BB58" s="635"/>
      <c r="BC58" s="635"/>
      <c r="BD58" s="635"/>
      <c r="BE58" s="635"/>
      <c r="BF58" s="635"/>
      <c r="BG58" s="635"/>
      <c r="BH58" s="635"/>
      <c r="BI58" s="635"/>
      <c r="BJ58" s="635"/>
      <c r="BK58" s="635"/>
      <c r="BL58" s="635"/>
      <c r="BM58" s="493" t="s">
        <v>174</v>
      </c>
      <c r="BN58" s="493"/>
      <c r="BO58" s="493"/>
      <c r="BP58" s="493"/>
      <c r="BQ58" s="493"/>
      <c r="BR58" s="493"/>
      <c r="BS58" s="493"/>
      <c r="BT58" s="493"/>
      <c r="BU58" s="493"/>
      <c r="BV58" s="493"/>
      <c r="BW58" s="493"/>
      <c r="BX58" s="493"/>
      <c r="BY58" s="493"/>
      <c r="BZ58" s="493"/>
      <c r="CA58" s="493"/>
      <c r="CB58" s="493"/>
      <c r="CC58" s="808"/>
    </row>
    <row r="59" spans="1:81" ht="12" customHeight="1" x14ac:dyDescent="0.15">
      <c r="A59" s="22"/>
      <c r="B59" s="640"/>
      <c r="C59" s="431"/>
      <c r="D59" s="736"/>
      <c r="E59" s="622"/>
      <c r="F59" s="622"/>
      <c r="G59" s="737"/>
      <c r="H59" s="738"/>
      <c r="I59" s="738"/>
      <c r="J59" s="738"/>
      <c r="K59" s="738"/>
      <c r="L59" s="738"/>
      <c r="M59" s="738"/>
      <c r="N59" s="738"/>
      <c r="O59" s="739"/>
      <c r="P59" s="624" t="s">
        <v>52</v>
      </c>
      <c r="Q59" s="539"/>
      <c r="R59" s="536"/>
      <c r="S59" s="625"/>
      <c r="T59" s="626"/>
      <c r="U59" s="626"/>
      <c r="V59" s="626"/>
      <c r="W59" s="626"/>
      <c r="X59" s="626"/>
      <c r="Y59" s="626"/>
      <c r="Z59" s="626"/>
      <c r="AA59" s="626"/>
      <c r="AB59" s="626"/>
      <c r="AC59" s="626"/>
      <c r="AD59" s="626"/>
      <c r="AE59" s="626"/>
      <c r="AF59" s="627">
        <v>24</v>
      </c>
      <c r="AG59" s="628"/>
      <c r="AH59" s="628"/>
      <c r="AI59" s="629">
        <f t="shared" si="1"/>
        <v>0</v>
      </c>
      <c r="AJ59" s="630"/>
      <c r="AK59" s="630"/>
      <c r="AL59" s="630"/>
      <c r="AM59" s="630"/>
      <c r="AN59" s="630"/>
      <c r="AO59" s="630"/>
      <c r="AP59" s="630"/>
      <c r="AQ59" s="630"/>
      <c r="AR59" s="631"/>
      <c r="AS59" s="632">
        <v>15</v>
      </c>
      <c r="AT59" s="633"/>
      <c r="AU59" s="633"/>
      <c r="AV59" s="633"/>
      <c r="AW59" s="634"/>
      <c r="AX59" s="628"/>
      <c r="AY59" s="628"/>
      <c r="AZ59" s="628"/>
      <c r="BA59" s="635">
        <f t="shared" si="2"/>
        <v>0</v>
      </c>
      <c r="BB59" s="635"/>
      <c r="BC59" s="635"/>
      <c r="BD59" s="635"/>
      <c r="BE59" s="635"/>
      <c r="BF59" s="635"/>
      <c r="BG59" s="635"/>
      <c r="BH59" s="635"/>
      <c r="BI59" s="635"/>
      <c r="BJ59" s="635"/>
      <c r="BK59" s="635"/>
      <c r="BL59" s="635"/>
      <c r="BM59" s="493" t="s">
        <v>175</v>
      </c>
      <c r="BN59" s="493"/>
      <c r="BO59" s="493"/>
      <c r="BP59" s="493"/>
      <c r="BQ59" s="493"/>
      <c r="BR59" s="493"/>
      <c r="BS59" s="493"/>
      <c r="BT59" s="493"/>
      <c r="BU59" s="493"/>
      <c r="BV59" s="493"/>
      <c r="BW59" s="493"/>
      <c r="BX59" s="493"/>
      <c r="BY59" s="493"/>
      <c r="BZ59" s="493"/>
      <c r="CA59" s="493"/>
      <c r="CB59" s="493"/>
      <c r="CC59" s="808"/>
    </row>
    <row r="60" spans="1:81" ht="12" customHeight="1" x14ac:dyDescent="0.15">
      <c r="A60" s="22"/>
      <c r="B60" s="640"/>
      <c r="C60" s="431"/>
      <c r="D60" s="736"/>
      <c r="E60" s="622"/>
      <c r="F60" s="622"/>
      <c r="G60" s="737"/>
      <c r="H60" s="738"/>
      <c r="I60" s="738"/>
      <c r="J60" s="738"/>
      <c r="K60" s="738"/>
      <c r="L60" s="738"/>
      <c r="M60" s="738"/>
      <c r="N60" s="738"/>
      <c r="O60" s="739"/>
      <c r="P60" s="809" t="s">
        <v>157</v>
      </c>
      <c r="Q60" s="810"/>
      <c r="R60" s="811"/>
      <c r="S60" s="648"/>
      <c r="T60" s="649"/>
      <c r="U60" s="649"/>
      <c r="V60" s="649"/>
      <c r="W60" s="649"/>
      <c r="X60" s="649"/>
      <c r="Y60" s="649"/>
      <c r="Z60" s="649"/>
      <c r="AA60" s="649"/>
      <c r="AB60" s="649"/>
      <c r="AC60" s="649"/>
      <c r="AD60" s="649"/>
      <c r="AE60" s="649"/>
      <c r="AF60" s="650">
        <v>23</v>
      </c>
      <c r="AG60" s="651"/>
      <c r="AH60" s="651"/>
      <c r="AI60" s="652">
        <f t="shared" si="1"/>
        <v>0</v>
      </c>
      <c r="AJ60" s="653"/>
      <c r="AK60" s="653"/>
      <c r="AL60" s="653"/>
      <c r="AM60" s="653"/>
      <c r="AN60" s="653"/>
      <c r="AO60" s="653"/>
      <c r="AP60" s="653"/>
      <c r="AQ60" s="653"/>
      <c r="AR60" s="654"/>
      <c r="AS60" s="655">
        <v>15</v>
      </c>
      <c r="AT60" s="656"/>
      <c r="AU60" s="656"/>
      <c r="AV60" s="656"/>
      <c r="AW60" s="657"/>
      <c r="AX60" s="651"/>
      <c r="AY60" s="651"/>
      <c r="AZ60" s="651"/>
      <c r="BA60" s="658">
        <f t="shared" si="2"/>
        <v>0</v>
      </c>
      <c r="BB60" s="658"/>
      <c r="BC60" s="658"/>
      <c r="BD60" s="658"/>
      <c r="BE60" s="658"/>
      <c r="BF60" s="658"/>
      <c r="BG60" s="658"/>
      <c r="BH60" s="658"/>
      <c r="BI60" s="658"/>
      <c r="BJ60" s="658"/>
      <c r="BK60" s="658"/>
      <c r="BL60" s="658"/>
      <c r="BM60" s="22"/>
      <c r="BN60" s="22"/>
      <c r="BO60" s="22"/>
      <c r="BP60" s="22"/>
      <c r="BQ60" s="22"/>
      <c r="BR60" s="22"/>
      <c r="BS60" s="22"/>
      <c r="BT60" s="22"/>
      <c r="BU60" s="22"/>
      <c r="BV60" s="22"/>
      <c r="BW60" s="22"/>
      <c r="BX60" s="22"/>
      <c r="BY60" s="22"/>
      <c r="BZ60" s="22"/>
      <c r="CA60" s="22"/>
      <c r="CB60" s="22"/>
    </row>
    <row r="61" spans="1:81" ht="12.75" customHeight="1" x14ac:dyDescent="0.15">
      <c r="A61" s="22"/>
      <c r="B61" s="812" t="s">
        <v>176</v>
      </c>
      <c r="C61" s="813"/>
      <c r="D61" s="814"/>
      <c r="E61" s="814"/>
      <c r="F61" s="814"/>
      <c r="G61" s="814"/>
      <c r="H61" s="814"/>
      <c r="I61" s="814"/>
      <c r="J61" s="814"/>
      <c r="K61" s="814"/>
      <c r="L61" s="814"/>
      <c r="M61" s="814"/>
      <c r="N61" s="814"/>
      <c r="O61" s="814"/>
      <c r="P61" s="814"/>
      <c r="Q61" s="814"/>
      <c r="R61" s="814"/>
      <c r="S61" s="648">
        <f>SUM(S23:AE60)</f>
        <v>0</v>
      </c>
      <c r="T61" s="649"/>
      <c r="U61" s="649"/>
      <c r="V61" s="649"/>
      <c r="W61" s="649"/>
      <c r="X61" s="649"/>
      <c r="Y61" s="649"/>
      <c r="Z61" s="649"/>
      <c r="AA61" s="649"/>
      <c r="AB61" s="649"/>
      <c r="AC61" s="649"/>
      <c r="AD61" s="649"/>
      <c r="AE61" s="649"/>
      <c r="AF61" s="815"/>
      <c r="AG61" s="816"/>
      <c r="AH61" s="816"/>
      <c r="AI61" s="817">
        <f>SUM(AI23:AR60)</f>
        <v>0</v>
      </c>
      <c r="AJ61" s="817"/>
      <c r="AK61" s="817"/>
      <c r="AL61" s="817"/>
      <c r="AM61" s="817"/>
      <c r="AN61" s="817"/>
      <c r="AO61" s="817"/>
      <c r="AP61" s="817"/>
      <c r="AQ61" s="817"/>
      <c r="AR61" s="818"/>
      <c r="AS61" s="819"/>
      <c r="AT61" s="820"/>
      <c r="AU61" s="820"/>
      <c r="AV61" s="820"/>
      <c r="AW61" s="821"/>
      <c r="AX61" s="822"/>
      <c r="AY61" s="822"/>
      <c r="AZ61" s="822"/>
      <c r="BA61" s="626"/>
      <c r="BB61" s="626"/>
      <c r="BC61" s="626"/>
      <c r="BD61" s="626"/>
      <c r="BE61" s="626"/>
      <c r="BF61" s="626"/>
      <c r="BG61" s="626"/>
      <c r="BH61" s="626"/>
      <c r="BI61" s="626"/>
      <c r="BJ61" s="626"/>
      <c r="BK61" s="626"/>
      <c r="BL61" s="626"/>
      <c r="BM61" s="22"/>
      <c r="BN61" s="22"/>
      <c r="BO61" s="22"/>
      <c r="BP61" s="22"/>
      <c r="BQ61" s="22"/>
      <c r="BR61" s="22"/>
      <c r="BS61" s="22"/>
      <c r="BT61" s="22"/>
      <c r="BU61" s="22"/>
      <c r="BV61" s="22"/>
      <c r="BW61" s="22"/>
      <c r="BX61" s="22"/>
      <c r="BY61" s="22"/>
      <c r="BZ61" s="22"/>
      <c r="CA61" s="22"/>
      <c r="CB61" s="22"/>
    </row>
    <row r="62" spans="1:81" ht="12" customHeight="1" x14ac:dyDescent="0.2">
      <c r="A62" s="22"/>
      <c r="B62" s="823" t="s">
        <v>177</v>
      </c>
      <c r="C62" s="824"/>
      <c r="D62" s="824"/>
      <c r="E62" s="824"/>
      <c r="F62" s="824"/>
      <c r="G62" s="824"/>
      <c r="H62" s="824"/>
      <c r="I62" s="824"/>
      <c r="J62" s="824"/>
      <c r="K62" s="824"/>
      <c r="L62" s="824"/>
      <c r="M62" s="824"/>
      <c r="N62" s="824"/>
      <c r="O62" s="824"/>
      <c r="P62" s="824"/>
      <c r="Q62" s="824"/>
      <c r="R62" s="824"/>
      <c r="S62" s="825"/>
      <c r="T62" s="684"/>
      <c r="U62" s="684"/>
      <c r="V62" s="684"/>
      <c r="W62" s="684"/>
      <c r="X62" s="684"/>
      <c r="Y62" s="684"/>
      <c r="Z62" s="684"/>
      <c r="AA62" s="684"/>
      <c r="AB62" s="684"/>
      <c r="AC62" s="684"/>
      <c r="AD62" s="684"/>
      <c r="AE62" s="620"/>
      <c r="AF62" s="826"/>
      <c r="AG62" s="827"/>
      <c r="AH62" s="827"/>
      <c r="AI62" s="828" t="s">
        <v>178</v>
      </c>
      <c r="AJ62" s="829"/>
      <c r="AK62" s="829"/>
      <c r="AL62" s="829"/>
      <c r="AM62" s="829"/>
      <c r="AN62" s="829"/>
      <c r="AO62" s="829"/>
      <c r="AP62" s="829"/>
      <c r="AQ62" s="829"/>
      <c r="AR62" s="830"/>
      <c r="AS62" s="831"/>
      <c r="AT62" s="832"/>
      <c r="AU62" s="832"/>
      <c r="AV62" s="832"/>
      <c r="AW62" s="634"/>
      <c r="AX62" s="628"/>
      <c r="AY62" s="628"/>
      <c r="AZ62" s="628"/>
      <c r="BA62" s="626"/>
      <c r="BB62" s="626"/>
      <c r="BC62" s="626"/>
      <c r="BD62" s="626"/>
      <c r="BE62" s="626"/>
      <c r="BF62" s="626"/>
      <c r="BG62" s="626"/>
      <c r="BH62" s="626"/>
      <c r="BI62" s="626"/>
      <c r="BJ62" s="626"/>
      <c r="BK62" s="626"/>
      <c r="BL62" s="626"/>
      <c r="BM62" s="22"/>
      <c r="BN62" s="833" t="s">
        <v>179</v>
      </c>
      <c r="BO62" s="834"/>
      <c r="BP62" s="834"/>
      <c r="BQ62" s="834"/>
      <c r="BR62" s="834"/>
      <c r="BS62" s="834"/>
      <c r="BT62" s="834"/>
      <c r="BU62" s="834"/>
      <c r="BV62" s="834"/>
      <c r="BW62" s="835"/>
      <c r="BX62" s="22"/>
      <c r="BY62" s="22"/>
      <c r="BZ62" s="22"/>
      <c r="CA62" s="22"/>
      <c r="CB62" s="22"/>
    </row>
    <row r="63" spans="1:81" ht="12" customHeight="1" x14ac:dyDescent="0.2">
      <c r="A63" s="22"/>
      <c r="B63" s="823"/>
      <c r="C63" s="824"/>
      <c r="D63" s="824"/>
      <c r="E63" s="824"/>
      <c r="F63" s="824"/>
      <c r="G63" s="824"/>
      <c r="H63" s="824"/>
      <c r="I63" s="824"/>
      <c r="J63" s="824"/>
      <c r="K63" s="824"/>
      <c r="L63" s="824"/>
      <c r="M63" s="824"/>
      <c r="N63" s="824"/>
      <c r="O63" s="824"/>
      <c r="P63" s="824"/>
      <c r="Q63" s="824"/>
      <c r="R63" s="824"/>
      <c r="S63" s="836"/>
      <c r="T63" s="837"/>
      <c r="U63" s="837"/>
      <c r="V63" s="837"/>
      <c r="W63" s="837"/>
      <c r="X63" s="837"/>
      <c r="Y63" s="837"/>
      <c r="Z63" s="837"/>
      <c r="AA63" s="837"/>
      <c r="AB63" s="837"/>
      <c r="AC63" s="837"/>
      <c r="AD63" s="837"/>
      <c r="AE63" s="838"/>
      <c r="AF63" s="826"/>
      <c r="AG63" s="827"/>
      <c r="AH63" s="827"/>
      <c r="AI63" s="839"/>
      <c r="AJ63" s="839"/>
      <c r="AK63" s="839"/>
      <c r="AL63" s="839"/>
      <c r="AM63" s="839"/>
      <c r="AN63" s="839"/>
      <c r="AO63" s="839"/>
      <c r="AP63" s="839"/>
      <c r="AQ63" s="839"/>
      <c r="AR63" s="840"/>
      <c r="AS63" s="831"/>
      <c r="AT63" s="832"/>
      <c r="AU63" s="832"/>
      <c r="AV63" s="832"/>
      <c r="AW63" s="634"/>
      <c r="AX63" s="628"/>
      <c r="AY63" s="628"/>
      <c r="AZ63" s="628"/>
      <c r="BA63" s="626"/>
      <c r="BB63" s="626"/>
      <c r="BC63" s="626"/>
      <c r="BD63" s="626"/>
      <c r="BE63" s="626"/>
      <c r="BF63" s="626"/>
      <c r="BG63" s="626"/>
      <c r="BH63" s="626"/>
      <c r="BI63" s="626"/>
      <c r="BJ63" s="626"/>
      <c r="BK63" s="626"/>
      <c r="BL63" s="626"/>
      <c r="BM63" s="22"/>
      <c r="BN63" s="841"/>
      <c r="BO63" s="842"/>
      <c r="BP63" s="842"/>
      <c r="BQ63" s="842"/>
      <c r="BR63" s="842"/>
      <c r="BS63" s="842"/>
      <c r="BT63" s="842"/>
      <c r="BU63" s="842"/>
      <c r="BV63" s="842"/>
      <c r="BW63" s="842"/>
      <c r="BX63" s="842"/>
      <c r="BY63" s="842"/>
      <c r="BZ63" s="684"/>
      <c r="CA63" s="620"/>
      <c r="CB63" s="22"/>
    </row>
    <row r="64" spans="1:81" ht="12" customHeight="1" x14ac:dyDescent="0.2">
      <c r="A64" s="22"/>
      <c r="B64" s="823" t="s">
        <v>180</v>
      </c>
      <c r="C64" s="824"/>
      <c r="D64" s="824"/>
      <c r="E64" s="824"/>
      <c r="F64" s="824"/>
      <c r="G64" s="824"/>
      <c r="H64" s="824"/>
      <c r="I64" s="824"/>
      <c r="J64" s="824"/>
      <c r="K64" s="824"/>
      <c r="L64" s="824"/>
      <c r="M64" s="824"/>
      <c r="N64" s="824"/>
      <c r="O64" s="824"/>
      <c r="P64" s="824"/>
      <c r="Q64" s="824"/>
      <c r="R64" s="824"/>
      <c r="S64" s="843"/>
      <c r="T64" s="844"/>
      <c r="U64" s="844"/>
      <c r="V64" s="844"/>
      <c r="W64" s="844"/>
      <c r="X64" s="844"/>
      <c r="Y64" s="844"/>
      <c r="Z64" s="844"/>
      <c r="AA64" s="844"/>
      <c r="AB64" s="844"/>
      <c r="AC64" s="844"/>
      <c r="AD64" s="844"/>
      <c r="AE64" s="844"/>
      <c r="AF64" s="815"/>
      <c r="AG64" s="816"/>
      <c r="AH64" s="816"/>
      <c r="AI64" s="839"/>
      <c r="AJ64" s="839"/>
      <c r="AK64" s="839"/>
      <c r="AL64" s="839"/>
      <c r="AM64" s="839"/>
      <c r="AN64" s="839"/>
      <c r="AO64" s="839"/>
      <c r="AP64" s="839"/>
      <c r="AQ64" s="839"/>
      <c r="AR64" s="840"/>
      <c r="AS64" s="819"/>
      <c r="AT64" s="820"/>
      <c r="AU64" s="820"/>
      <c r="AV64" s="820"/>
      <c r="AW64" s="821"/>
      <c r="AX64" s="822"/>
      <c r="AY64" s="822"/>
      <c r="AZ64" s="822"/>
      <c r="BA64" s="626"/>
      <c r="BB64" s="626"/>
      <c r="BC64" s="626"/>
      <c r="BD64" s="626"/>
      <c r="BE64" s="626"/>
      <c r="BF64" s="626"/>
      <c r="BG64" s="626"/>
      <c r="BH64" s="626"/>
      <c r="BI64" s="626"/>
      <c r="BJ64" s="626"/>
      <c r="BK64" s="626"/>
      <c r="BL64" s="626"/>
      <c r="BM64" s="22"/>
      <c r="BN64" s="845"/>
      <c r="BO64" s="846"/>
      <c r="BP64" s="846"/>
      <c r="BQ64" s="846"/>
      <c r="BR64" s="846"/>
      <c r="BS64" s="846"/>
      <c r="BT64" s="846"/>
      <c r="BU64" s="846"/>
      <c r="BV64" s="846"/>
      <c r="BW64" s="846"/>
      <c r="BX64" s="846"/>
      <c r="BY64" s="846"/>
      <c r="BZ64" s="837"/>
      <c r="CA64" s="838"/>
      <c r="CB64" s="22"/>
    </row>
    <row r="65" spans="1:81" ht="12" customHeight="1" x14ac:dyDescent="0.2">
      <c r="A65" s="22"/>
      <c r="B65" s="823"/>
      <c r="C65" s="824"/>
      <c r="D65" s="824"/>
      <c r="E65" s="824"/>
      <c r="F65" s="824"/>
      <c r="G65" s="824"/>
      <c r="H65" s="824"/>
      <c r="I65" s="824"/>
      <c r="J65" s="824"/>
      <c r="K65" s="824"/>
      <c r="L65" s="824"/>
      <c r="M65" s="824"/>
      <c r="N65" s="824"/>
      <c r="O65" s="824"/>
      <c r="P65" s="824"/>
      <c r="Q65" s="824"/>
      <c r="R65" s="824"/>
      <c r="S65" s="843"/>
      <c r="T65" s="844"/>
      <c r="U65" s="844"/>
      <c r="V65" s="844"/>
      <c r="W65" s="844"/>
      <c r="X65" s="844"/>
      <c r="Y65" s="844"/>
      <c r="Z65" s="844"/>
      <c r="AA65" s="844"/>
      <c r="AB65" s="844"/>
      <c r="AC65" s="844"/>
      <c r="AD65" s="844"/>
      <c r="AE65" s="844"/>
      <c r="AF65" s="815"/>
      <c r="AG65" s="816"/>
      <c r="AH65" s="816"/>
      <c r="AI65" s="839"/>
      <c r="AJ65" s="839"/>
      <c r="AK65" s="839"/>
      <c r="AL65" s="839"/>
      <c r="AM65" s="839"/>
      <c r="AN65" s="839"/>
      <c r="AO65" s="839"/>
      <c r="AP65" s="839"/>
      <c r="AQ65" s="839"/>
      <c r="AR65" s="840"/>
      <c r="AS65" s="819"/>
      <c r="AT65" s="820"/>
      <c r="AU65" s="820"/>
      <c r="AV65" s="820"/>
      <c r="AW65" s="821"/>
      <c r="AX65" s="822"/>
      <c r="AY65" s="822"/>
      <c r="AZ65" s="822"/>
      <c r="BA65" s="626"/>
      <c r="BB65" s="626"/>
      <c r="BC65" s="626"/>
      <c r="BD65" s="626"/>
      <c r="BE65" s="626"/>
      <c r="BF65" s="626"/>
      <c r="BG65" s="626"/>
      <c r="BH65" s="626"/>
      <c r="BI65" s="626"/>
      <c r="BJ65" s="626"/>
      <c r="BK65" s="626"/>
      <c r="BL65" s="626"/>
      <c r="BM65" s="22"/>
      <c r="BN65" s="22"/>
      <c r="BO65" s="22"/>
      <c r="BP65" s="22"/>
      <c r="BQ65" s="22"/>
      <c r="BR65" s="22"/>
      <c r="BS65" s="22"/>
      <c r="BT65" s="22"/>
      <c r="BU65" s="22"/>
      <c r="BV65" s="22"/>
      <c r="BW65" s="22"/>
      <c r="BX65" s="22"/>
      <c r="BY65" s="22"/>
      <c r="BZ65" s="22"/>
      <c r="CA65" s="22"/>
      <c r="CB65" s="22"/>
    </row>
    <row r="66" spans="1:81" ht="12.75" customHeight="1" x14ac:dyDescent="0.2">
      <c r="A66" s="22"/>
      <c r="B66" s="823" t="s">
        <v>181</v>
      </c>
      <c r="C66" s="824"/>
      <c r="D66" s="824"/>
      <c r="E66" s="824"/>
      <c r="F66" s="824"/>
      <c r="G66" s="824"/>
      <c r="H66" s="824"/>
      <c r="I66" s="824"/>
      <c r="J66" s="824"/>
      <c r="K66" s="824"/>
      <c r="L66" s="824"/>
      <c r="M66" s="824"/>
      <c r="N66" s="824"/>
      <c r="O66" s="824"/>
      <c r="P66" s="824"/>
      <c r="Q66" s="824"/>
      <c r="R66" s="824"/>
      <c r="S66" s="847"/>
      <c r="T66" s="848"/>
      <c r="U66" s="848"/>
      <c r="V66" s="848"/>
      <c r="W66" s="848"/>
      <c r="X66" s="848"/>
      <c r="Y66" s="848"/>
      <c r="Z66" s="848"/>
      <c r="AA66" s="848"/>
      <c r="AB66" s="848"/>
      <c r="AC66" s="848"/>
      <c r="AD66" s="848"/>
      <c r="AE66" s="848"/>
      <c r="AF66" s="849"/>
      <c r="AG66" s="850"/>
      <c r="AH66" s="850"/>
      <c r="AI66" s="851"/>
      <c r="AJ66" s="851"/>
      <c r="AK66" s="851"/>
      <c r="AL66" s="851"/>
      <c r="AM66" s="851"/>
      <c r="AN66" s="851"/>
      <c r="AO66" s="851"/>
      <c r="AP66" s="851"/>
      <c r="AQ66" s="851"/>
      <c r="AR66" s="852"/>
      <c r="AS66" s="853">
        <v>0.02</v>
      </c>
      <c r="AT66" s="854"/>
      <c r="AU66" s="854"/>
      <c r="AV66" s="854"/>
      <c r="AW66" s="821"/>
      <c r="AX66" s="822"/>
      <c r="AY66" s="822"/>
      <c r="AZ66" s="822"/>
      <c r="BA66" s="626"/>
      <c r="BB66" s="626"/>
      <c r="BC66" s="626"/>
      <c r="BD66" s="626"/>
      <c r="BE66" s="626"/>
      <c r="BF66" s="626"/>
      <c r="BG66" s="626"/>
      <c r="BH66" s="626"/>
      <c r="BI66" s="626"/>
      <c r="BJ66" s="626"/>
      <c r="BK66" s="626"/>
      <c r="BL66" s="626"/>
      <c r="BM66" s="22"/>
      <c r="BN66" s="22"/>
      <c r="BO66" s="22"/>
      <c r="BP66" s="22"/>
      <c r="BQ66" s="22"/>
      <c r="BR66" s="22"/>
      <c r="BS66" s="22"/>
      <c r="BT66" s="22"/>
      <c r="BU66" s="22"/>
      <c r="BV66" s="22"/>
      <c r="BW66" s="22"/>
      <c r="BX66" s="22"/>
      <c r="BY66" s="22"/>
      <c r="BZ66" s="22"/>
      <c r="CA66" s="22"/>
      <c r="CB66" s="22"/>
    </row>
    <row r="67" spans="1:81" ht="5.25" customHeight="1" x14ac:dyDescent="0.2">
      <c r="A67" s="22"/>
      <c r="B67" s="855"/>
      <c r="C67" s="855"/>
      <c r="D67" s="494"/>
      <c r="E67" s="494"/>
      <c r="F67" s="494"/>
      <c r="G67" s="494"/>
      <c r="H67" s="494"/>
      <c r="I67" s="494"/>
      <c r="J67" s="494"/>
      <c r="K67" s="494"/>
      <c r="L67" s="494"/>
      <c r="M67" s="494"/>
      <c r="N67" s="494"/>
      <c r="O67" s="494"/>
      <c r="P67" s="494"/>
      <c r="Q67" s="494"/>
      <c r="R67" s="494"/>
      <c r="S67" s="856"/>
      <c r="T67" s="856"/>
      <c r="U67" s="856"/>
      <c r="V67" s="856"/>
      <c r="W67" s="856"/>
      <c r="X67" s="856"/>
      <c r="Y67" s="856"/>
      <c r="Z67" s="494"/>
      <c r="AA67" s="855"/>
      <c r="AB67" s="855"/>
      <c r="AC67" s="855"/>
      <c r="AD67" s="856"/>
      <c r="AE67" s="856"/>
      <c r="AF67" s="856"/>
      <c r="AG67" s="856"/>
      <c r="AH67" s="855"/>
      <c r="AI67" s="855"/>
      <c r="AJ67" s="61"/>
      <c r="AK67" s="61"/>
      <c r="AL67" s="61"/>
      <c r="AM67" s="61"/>
      <c r="AN67" s="61"/>
      <c r="AO67" s="61"/>
      <c r="AP67" s="856"/>
      <c r="AQ67" s="856"/>
      <c r="AR67" s="856"/>
      <c r="AS67" s="856"/>
      <c r="AT67" s="856"/>
      <c r="AU67" s="856"/>
      <c r="AV67" s="856"/>
      <c r="AW67" s="856"/>
      <c r="AX67" s="857"/>
      <c r="AY67" s="858"/>
      <c r="AZ67" s="858"/>
      <c r="BA67" s="858"/>
      <c r="BB67" s="859"/>
      <c r="BC67" s="494"/>
      <c r="BD67" s="494"/>
      <c r="BE67" s="494"/>
      <c r="BF67" s="494"/>
      <c r="BG67" s="494"/>
      <c r="BH67" s="494"/>
      <c r="BI67" s="22"/>
      <c r="BJ67" s="22"/>
      <c r="BK67" s="22"/>
      <c r="BL67" s="22"/>
      <c r="BM67" s="22"/>
      <c r="BN67" s="22"/>
      <c r="BO67" s="22"/>
      <c r="BP67" s="22"/>
      <c r="BQ67" s="22"/>
      <c r="BR67" s="22"/>
      <c r="BS67" s="22"/>
      <c r="BT67" s="22"/>
      <c r="BU67" s="22"/>
      <c r="BV67" s="22"/>
      <c r="BW67" s="22"/>
      <c r="BX67" s="22"/>
      <c r="BY67" s="22"/>
      <c r="BZ67" s="22"/>
      <c r="CA67" s="22"/>
      <c r="CB67" s="22"/>
    </row>
    <row r="68" spans="1:81" ht="7.5" customHeight="1" x14ac:dyDescent="0.2">
      <c r="A68" s="535" t="s">
        <v>182</v>
      </c>
      <c r="B68" s="535"/>
      <c r="C68" s="535" t="s">
        <v>183</v>
      </c>
      <c r="D68" s="539"/>
      <c r="E68" s="539"/>
      <c r="F68" s="539"/>
      <c r="G68" s="539"/>
      <c r="H68" s="539"/>
      <c r="I68" s="539"/>
      <c r="J68" s="539"/>
      <c r="K68" s="539"/>
      <c r="L68" s="539"/>
      <c r="M68" s="539"/>
      <c r="N68" s="860" t="s">
        <v>184</v>
      </c>
      <c r="O68" s="861"/>
      <c r="P68" s="861"/>
      <c r="Q68" s="861"/>
      <c r="R68" s="862" t="s">
        <v>185</v>
      </c>
      <c r="S68" s="862"/>
      <c r="T68" s="862"/>
      <c r="U68" s="862"/>
      <c r="V68" s="860" t="s">
        <v>186</v>
      </c>
      <c r="W68" s="863"/>
      <c r="X68" s="863"/>
      <c r="Y68" s="863"/>
      <c r="Z68" s="863"/>
      <c r="AA68" s="22"/>
      <c r="AB68" s="535" t="s">
        <v>182</v>
      </c>
      <c r="AC68" s="535"/>
      <c r="AD68" s="535" t="s">
        <v>183</v>
      </c>
      <c r="AE68" s="539"/>
      <c r="AF68" s="539"/>
      <c r="AG68" s="539"/>
      <c r="AH68" s="539"/>
      <c r="AI68" s="539"/>
      <c r="AJ68" s="539"/>
      <c r="AK68" s="539"/>
      <c r="AL68" s="539"/>
      <c r="AM68" s="539"/>
      <c r="AN68" s="539"/>
      <c r="AO68" s="860" t="s">
        <v>184</v>
      </c>
      <c r="AP68" s="861"/>
      <c r="AQ68" s="861"/>
      <c r="AR68" s="861"/>
      <c r="AS68" s="862" t="s">
        <v>185</v>
      </c>
      <c r="AT68" s="862"/>
      <c r="AU68" s="862"/>
      <c r="AV68" s="862"/>
      <c r="AW68" s="860" t="s">
        <v>186</v>
      </c>
      <c r="AX68" s="863"/>
      <c r="AY68" s="863"/>
      <c r="AZ68" s="863"/>
      <c r="BA68" s="863"/>
      <c r="BB68" s="61"/>
      <c r="BC68" s="535" t="s">
        <v>182</v>
      </c>
      <c r="BD68" s="535"/>
      <c r="BE68" s="535" t="s">
        <v>183</v>
      </c>
      <c r="BF68" s="539"/>
      <c r="BG68" s="539"/>
      <c r="BH68" s="539"/>
      <c r="BI68" s="539"/>
      <c r="BJ68" s="539"/>
      <c r="BK68" s="539"/>
      <c r="BL68" s="539"/>
      <c r="BM68" s="539"/>
      <c r="BN68" s="539"/>
      <c r="BO68" s="539"/>
      <c r="BP68" s="860" t="s">
        <v>184</v>
      </c>
      <c r="BQ68" s="861"/>
      <c r="BR68" s="861"/>
      <c r="BS68" s="861"/>
      <c r="BT68" s="862" t="s">
        <v>185</v>
      </c>
      <c r="BU68" s="862"/>
      <c r="BV68" s="862"/>
      <c r="BW68" s="862"/>
      <c r="BX68" s="860" t="s">
        <v>186</v>
      </c>
      <c r="BY68" s="863"/>
      <c r="BZ68" s="863"/>
      <c r="CA68" s="863"/>
      <c r="CB68" s="863"/>
    </row>
    <row r="69" spans="1:81" ht="7.5" customHeight="1" x14ac:dyDescent="0.2">
      <c r="A69" s="864"/>
      <c r="B69" s="864"/>
      <c r="C69" s="539"/>
      <c r="D69" s="539"/>
      <c r="E69" s="539"/>
      <c r="F69" s="539"/>
      <c r="G69" s="539"/>
      <c r="H69" s="539"/>
      <c r="I69" s="539"/>
      <c r="J69" s="539"/>
      <c r="K69" s="539"/>
      <c r="L69" s="539"/>
      <c r="M69" s="539"/>
      <c r="N69" s="861"/>
      <c r="O69" s="861"/>
      <c r="P69" s="861"/>
      <c r="Q69" s="861"/>
      <c r="R69" s="865" t="s">
        <v>187</v>
      </c>
      <c r="S69" s="865"/>
      <c r="T69" s="866" t="s">
        <v>188</v>
      </c>
      <c r="U69" s="866"/>
      <c r="V69" s="867"/>
      <c r="W69" s="867"/>
      <c r="X69" s="867"/>
      <c r="Y69" s="863"/>
      <c r="Z69" s="863"/>
      <c r="AA69" s="22"/>
      <c r="AB69" s="864"/>
      <c r="AC69" s="864"/>
      <c r="AD69" s="539"/>
      <c r="AE69" s="539"/>
      <c r="AF69" s="539"/>
      <c r="AG69" s="539"/>
      <c r="AH69" s="539"/>
      <c r="AI69" s="539"/>
      <c r="AJ69" s="539"/>
      <c r="AK69" s="539"/>
      <c r="AL69" s="539"/>
      <c r="AM69" s="539"/>
      <c r="AN69" s="539"/>
      <c r="AO69" s="861"/>
      <c r="AP69" s="861"/>
      <c r="AQ69" s="861"/>
      <c r="AR69" s="861"/>
      <c r="AS69" s="865" t="s">
        <v>187</v>
      </c>
      <c r="AT69" s="865"/>
      <c r="AU69" s="866" t="s">
        <v>188</v>
      </c>
      <c r="AV69" s="866"/>
      <c r="AW69" s="867"/>
      <c r="AX69" s="867"/>
      <c r="AY69" s="867"/>
      <c r="AZ69" s="863"/>
      <c r="BA69" s="863"/>
      <c r="BB69" s="22"/>
      <c r="BC69" s="864"/>
      <c r="BD69" s="864"/>
      <c r="BE69" s="539"/>
      <c r="BF69" s="539"/>
      <c r="BG69" s="539"/>
      <c r="BH69" s="539"/>
      <c r="BI69" s="539"/>
      <c r="BJ69" s="539"/>
      <c r="BK69" s="539"/>
      <c r="BL69" s="539"/>
      <c r="BM69" s="539"/>
      <c r="BN69" s="539"/>
      <c r="BO69" s="539"/>
      <c r="BP69" s="861"/>
      <c r="BQ69" s="861"/>
      <c r="BR69" s="861"/>
      <c r="BS69" s="861"/>
      <c r="BT69" s="865" t="s">
        <v>187</v>
      </c>
      <c r="BU69" s="865"/>
      <c r="BV69" s="866" t="s">
        <v>188</v>
      </c>
      <c r="BW69" s="866"/>
      <c r="BX69" s="867"/>
      <c r="BY69" s="867"/>
      <c r="BZ69" s="867"/>
      <c r="CA69" s="863"/>
      <c r="CB69" s="863"/>
    </row>
    <row r="70" spans="1:81" ht="6" customHeight="1" x14ac:dyDescent="0.2">
      <c r="A70" s="868"/>
      <c r="B70" s="869"/>
      <c r="C70" s="870"/>
      <c r="D70" s="871"/>
      <c r="E70" s="871"/>
      <c r="F70" s="871"/>
      <c r="G70" s="871"/>
      <c r="H70" s="871"/>
      <c r="I70" s="871"/>
      <c r="J70" s="871"/>
      <c r="K70" s="871"/>
      <c r="L70" s="871"/>
      <c r="M70" s="872"/>
      <c r="N70" s="873"/>
      <c r="O70" s="874"/>
      <c r="P70" s="874"/>
      <c r="Q70" s="875" t="s">
        <v>151</v>
      </c>
      <c r="R70" s="876"/>
      <c r="S70" s="877"/>
      <c r="T70" s="878"/>
      <c r="U70" s="878"/>
      <c r="V70" s="879"/>
      <c r="W70" s="880"/>
      <c r="X70" s="881"/>
      <c r="Y70" s="496"/>
      <c r="Z70" s="882" t="s">
        <v>151</v>
      </c>
      <c r="AA70" s="22"/>
      <c r="AB70" s="868"/>
      <c r="AC70" s="869"/>
      <c r="AD70" s="870"/>
      <c r="AE70" s="871"/>
      <c r="AF70" s="871"/>
      <c r="AG70" s="871"/>
      <c r="AH70" s="871"/>
      <c r="AI70" s="871"/>
      <c r="AJ70" s="871"/>
      <c r="AK70" s="871"/>
      <c r="AL70" s="871"/>
      <c r="AM70" s="871"/>
      <c r="AN70" s="872"/>
      <c r="AO70" s="873"/>
      <c r="AP70" s="874"/>
      <c r="AQ70" s="874"/>
      <c r="AR70" s="883" t="s">
        <v>151</v>
      </c>
      <c r="AS70" s="876"/>
      <c r="AT70" s="877"/>
      <c r="AU70" s="878"/>
      <c r="AV70" s="878"/>
      <c r="AW70" s="879"/>
      <c r="AX70" s="880"/>
      <c r="AY70" s="881"/>
      <c r="AZ70" s="496"/>
      <c r="BA70" s="882" t="s">
        <v>151</v>
      </c>
      <c r="BB70" s="22"/>
      <c r="BC70" s="868"/>
      <c r="BD70" s="869"/>
      <c r="BE70" s="870"/>
      <c r="BF70" s="871"/>
      <c r="BG70" s="871"/>
      <c r="BH70" s="871"/>
      <c r="BI70" s="871"/>
      <c r="BJ70" s="871"/>
      <c r="BK70" s="871"/>
      <c r="BL70" s="871"/>
      <c r="BM70" s="871"/>
      <c r="BN70" s="871"/>
      <c r="BO70" s="872"/>
      <c r="BP70" s="873"/>
      <c r="BQ70" s="874"/>
      <c r="BR70" s="874"/>
      <c r="BS70" s="883" t="s">
        <v>151</v>
      </c>
      <c r="BT70" s="876"/>
      <c r="BU70" s="877"/>
      <c r="BV70" s="878"/>
      <c r="BW70" s="878"/>
      <c r="BX70" s="879"/>
      <c r="BY70" s="880"/>
      <c r="BZ70" s="881"/>
      <c r="CA70" s="496"/>
      <c r="CB70" s="882" t="s">
        <v>151</v>
      </c>
    </row>
    <row r="71" spans="1:81" ht="9.75" customHeight="1" x14ac:dyDescent="0.2">
      <c r="A71" s="884"/>
      <c r="B71" s="885"/>
      <c r="C71" s="886"/>
      <c r="D71" s="887"/>
      <c r="E71" s="887"/>
      <c r="F71" s="887"/>
      <c r="G71" s="887"/>
      <c r="H71" s="887"/>
      <c r="I71" s="887"/>
      <c r="J71" s="887"/>
      <c r="K71" s="887"/>
      <c r="L71" s="887"/>
      <c r="M71" s="888"/>
      <c r="N71" s="889"/>
      <c r="O71" s="890"/>
      <c r="P71" s="890"/>
      <c r="Q71" s="890"/>
      <c r="R71" s="891"/>
      <c r="S71" s="892"/>
      <c r="T71" s="893"/>
      <c r="U71" s="893"/>
      <c r="V71" s="894"/>
      <c r="W71" s="887"/>
      <c r="X71" s="895"/>
      <c r="Y71" s="896" t="s">
        <v>189</v>
      </c>
      <c r="Z71" s="897"/>
      <c r="AA71" s="22"/>
      <c r="AB71" s="884"/>
      <c r="AC71" s="885"/>
      <c r="AD71" s="886"/>
      <c r="AE71" s="887"/>
      <c r="AF71" s="887"/>
      <c r="AG71" s="887"/>
      <c r="AH71" s="887"/>
      <c r="AI71" s="887"/>
      <c r="AJ71" s="887"/>
      <c r="AK71" s="887"/>
      <c r="AL71" s="887"/>
      <c r="AM71" s="887"/>
      <c r="AN71" s="888"/>
      <c r="AO71" s="889"/>
      <c r="AP71" s="890"/>
      <c r="AQ71" s="890"/>
      <c r="AR71" s="890"/>
      <c r="AS71" s="891"/>
      <c r="AT71" s="892"/>
      <c r="AU71" s="893"/>
      <c r="AV71" s="893"/>
      <c r="AW71" s="894"/>
      <c r="AX71" s="887"/>
      <c r="AY71" s="895"/>
      <c r="AZ71" s="896" t="s">
        <v>189</v>
      </c>
      <c r="BA71" s="897"/>
      <c r="BB71" s="22"/>
      <c r="BC71" s="884"/>
      <c r="BD71" s="885"/>
      <c r="BE71" s="886"/>
      <c r="BF71" s="887"/>
      <c r="BG71" s="887"/>
      <c r="BH71" s="887"/>
      <c r="BI71" s="887"/>
      <c r="BJ71" s="887"/>
      <c r="BK71" s="887"/>
      <c r="BL71" s="887"/>
      <c r="BM71" s="887"/>
      <c r="BN71" s="887"/>
      <c r="BO71" s="888"/>
      <c r="BP71" s="889"/>
      <c r="BQ71" s="890"/>
      <c r="BR71" s="890"/>
      <c r="BS71" s="890"/>
      <c r="BT71" s="891"/>
      <c r="BU71" s="892"/>
      <c r="BV71" s="893"/>
      <c r="BW71" s="893"/>
      <c r="BX71" s="894"/>
      <c r="BY71" s="887"/>
      <c r="BZ71" s="895"/>
      <c r="CA71" s="896" t="s">
        <v>189</v>
      </c>
      <c r="CB71" s="897"/>
    </row>
    <row r="72" spans="1:81" ht="6" customHeight="1" x14ac:dyDescent="0.2">
      <c r="A72" s="898"/>
      <c r="B72" s="885"/>
      <c r="C72" s="870"/>
      <c r="D72" s="871"/>
      <c r="E72" s="871"/>
      <c r="F72" s="871"/>
      <c r="G72" s="871"/>
      <c r="H72" s="871"/>
      <c r="I72" s="871"/>
      <c r="J72" s="871"/>
      <c r="K72" s="871"/>
      <c r="L72" s="871"/>
      <c r="M72" s="872"/>
      <c r="N72" s="899"/>
      <c r="O72" s="900"/>
      <c r="P72" s="900"/>
      <c r="Q72" s="875" t="s">
        <v>151</v>
      </c>
      <c r="R72" s="901"/>
      <c r="S72" s="902"/>
      <c r="T72" s="903"/>
      <c r="U72" s="903"/>
      <c r="V72" s="904"/>
      <c r="W72" s="905"/>
      <c r="X72" s="906"/>
      <c r="Y72" s="494"/>
      <c r="Z72" s="907" t="s">
        <v>151</v>
      </c>
      <c r="AA72" s="22"/>
      <c r="AB72" s="898"/>
      <c r="AC72" s="885"/>
      <c r="AD72" s="870"/>
      <c r="AE72" s="871"/>
      <c r="AF72" s="871"/>
      <c r="AG72" s="871"/>
      <c r="AH72" s="871"/>
      <c r="AI72" s="871"/>
      <c r="AJ72" s="871"/>
      <c r="AK72" s="871"/>
      <c r="AL72" s="871"/>
      <c r="AM72" s="871"/>
      <c r="AN72" s="872"/>
      <c r="AO72" s="899"/>
      <c r="AP72" s="900"/>
      <c r="AQ72" s="900"/>
      <c r="AR72" s="875" t="s">
        <v>151</v>
      </c>
      <c r="AS72" s="901"/>
      <c r="AT72" s="902"/>
      <c r="AU72" s="903"/>
      <c r="AV72" s="903"/>
      <c r="AW72" s="904"/>
      <c r="AX72" s="905"/>
      <c r="AY72" s="906"/>
      <c r="AZ72" s="494"/>
      <c r="BA72" s="907" t="s">
        <v>151</v>
      </c>
      <c r="BB72" s="22"/>
      <c r="BC72" s="898"/>
      <c r="BD72" s="885"/>
      <c r="BE72" s="870"/>
      <c r="BF72" s="871"/>
      <c r="BG72" s="871"/>
      <c r="BH72" s="871"/>
      <c r="BI72" s="871"/>
      <c r="BJ72" s="871"/>
      <c r="BK72" s="871"/>
      <c r="BL72" s="871"/>
      <c r="BM72" s="871"/>
      <c r="BN72" s="871"/>
      <c r="BO72" s="872"/>
      <c r="BP72" s="899"/>
      <c r="BQ72" s="900"/>
      <c r="BR72" s="900"/>
      <c r="BS72" s="875" t="s">
        <v>151</v>
      </c>
      <c r="BT72" s="901"/>
      <c r="BU72" s="902"/>
      <c r="BV72" s="903"/>
      <c r="BW72" s="903"/>
      <c r="BX72" s="904"/>
      <c r="BY72" s="905"/>
      <c r="BZ72" s="906"/>
      <c r="CA72" s="494"/>
      <c r="CB72" s="907" t="s">
        <v>151</v>
      </c>
    </row>
    <row r="73" spans="1:81" ht="9.75" customHeight="1" x14ac:dyDescent="0.2">
      <c r="A73" s="884"/>
      <c r="B73" s="885"/>
      <c r="C73" s="886"/>
      <c r="D73" s="887"/>
      <c r="E73" s="887"/>
      <c r="F73" s="887"/>
      <c r="G73" s="887"/>
      <c r="H73" s="887"/>
      <c r="I73" s="887"/>
      <c r="J73" s="887"/>
      <c r="K73" s="887"/>
      <c r="L73" s="887"/>
      <c r="M73" s="888"/>
      <c r="N73" s="908"/>
      <c r="O73" s="909"/>
      <c r="P73" s="909"/>
      <c r="Q73" s="909"/>
      <c r="R73" s="910"/>
      <c r="S73" s="911"/>
      <c r="T73" s="912"/>
      <c r="U73" s="912"/>
      <c r="V73" s="913"/>
      <c r="W73" s="752"/>
      <c r="X73" s="914"/>
      <c r="Y73" s="915" t="s">
        <v>189</v>
      </c>
      <c r="Z73" s="916"/>
      <c r="AA73" s="22"/>
      <c r="AB73" s="884"/>
      <c r="AC73" s="885"/>
      <c r="AD73" s="886"/>
      <c r="AE73" s="887"/>
      <c r="AF73" s="887"/>
      <c r="AG73" s="887"/>
      <c r="AH73" s="887"/>
      <c r="AI73" s="887"/>
      <c r="AJ73" s="887"/>
      <c r="AK73" s="887"/>
      <c r="AL73" s="887"/>
      <c r="AM73" s="887"/>
      <c r="AN73" s="888"/>
      <c r="AO73" s="908"/>
      <c r="AP73" s="909"/>
      <c r="AQ73" s="909"/>
      <c r="AR73" s="909"/>
      <c r="AS73" s="910"/>
      <c r="AT73" s="911"/>
      <c r="AU73" s="912"/>
      <c r="AV73" s="912"/>
      <c r="AW73" s="913"/>
      <c r="AX73" s="752"/>
      <c r="AY73" s="914"/>
      <c r="AZ73" s="915" t="s">
        <v>189</v>
      </c>
      <c r="BA73" s="916"/>
      <c r="BB73" s="22"/>
      <c r="BC73" s="884"/>
      <c r="BD73" s="885"/>
      <c r="BE73" s="886"/>
      <c r="BF73" s="887"/>
      <c r="BG73" s="887"/>
      <c r="BH73" s="887"/>
      <c r="BI73" s="887"/>
      <c r="BJ73" s="887"/>
      <c r="BK73" s="887"/>
      <c r="BL73" s="887"/>
      <c r="BM73" s="887"/>
      <c r="BN73" s="887"/>
      <c r="BO73" s="888"/>
      <c r="BP73" s="908"/>
      <c r="BQ73" s="909"/>
      <c r="BR73" s="909"/>
      <c r="BS73" s="909"/>
      <c r="BT73" s="910"/>
      <c r="BU73" s="911"/>
      <c r="BV73" s="912"/>
      <c r="BW73" s="912"/>
      <c r="BX73" s="913"/>
      <c r="BY73" s="752"/>
      <c r="BZ73" s="914"/>
      <c r="CA73" s="915" t="s">
        <v>189</v>
      </c>
      <c r="CB73" s="916"/>
    </row>
    <row r="74" spans="1:81" ht="6" customHeight="1" x14ac:dyDescent="0.2">
      <c r="A74" s="898"/>
      <c r="B74" s="885"/>
      <c r="C74" s="870"/>
      <c r="D74" s="871"/>
      <c r="E74" s="871"/>
      <c r="F74" s="871"/>
      <c r="G74" s="871"/>
      <c r="H74" s="871"/>
      <c r="I74" s="871"/>
      <c r="J74" s="871"/>
      <c r="K74" s="871"/>
      <c r="L74" s="871"/>
      <c r="M74" s="872"/>
      <c r="N74" s="917"/>
      <c r="O74" s="918"/>
      <c r="P74" s="918"/>
      <c r="Q74" s="919" t="s">
        <v>151</v>
      </c>
      <c r="R74" s="920"/>
      <c r="S74" s="921"/>
      <c r="T74" s="922"/>
      <c r="U74" s="922"/>
      <c r="V74" s="923"/>
      <c r="W74" s="924"/>
      <c r="X74" s="925"/>
      <c r="Y74" s="496"/>
      <c r="Z74" s="882" t="s">
        <v>151</v>
      </c>
      <c r="AA74" s="22"/>
      <c r="AB74" s="898"/>
      <c r="AC74" s="885"/>
      <c r="AD74" s="870"/>
      <c r="AE74" s="871"/>
      <c r="AF74" s="871"/>
      <c r="AG74" s="871"/>
      <c r="AH74" s="871"/>
      <c r="AI74" s="871"/>
      <c r="AJ74" s="871"/>
      <c r="AK74" s="871"/>
      <c r="AL74" s="871"/>
      <c r="AM74" s="871"/>
      <c r="AN74" s="872"/>
      <c r="AO74" s="917"/>
      <c r="AP74" s="918"/>
      <c r="AQ74" s="918"/>
      <c r="AR74" s="919" t="s">
        <v>151</v>
      </c>
      <c r="AS74" s="920"/>
      <c r="AT74" s="921"/>
      <c r="AU74" s="922"/>
      <c r="AV74" s="922"/>
      <c r="AW74" s="923"/>
      <c r="AX74" s="924"/>
      <c r="AY74" s="925"/>
      <c r="AZ74" s="496"/>
      <c r="BA74" s="882" t="s">
        <v>151</v>
      </c>
      <c r="BB74" s="22"/>
      <c r="BC74" s="898"/>
      <c r="BD74" s="885"/>
      <c r="BE74" s="870"/>
      <c r="BF74" s="871"/>
      <c r="BG74" s="871"/>
      <c r="BH74" s="871"/>
      <c r="BI74" s="871"/>
      <c r="BJ74" s="871"/>
      <c r="BK74" s="871"/>
      <c r="BL74" s="871"/>
      <c r="BM74" s="871"/>
      <c r="BN74" s="871"/>
      <c r="BO74" s="872"/>
      <c r="BP74" s="917"/>
      <c r="BQ74" s="918"/>
      <c r="BR74" s="918"/>
      <c r="BS74" s="919" t="s">
        <v>151</v>
      </c>
      <c r="BT74" s="920"/>
      <c r="BU74" s="921"/>
      <c r="BV74" s="922"/>
      <c r="BW74" s="922"/>
      <c r="BX74" s="923"/>
      <c r="BY74" s="924"/>
      <c r="BZ74" s="925"/>
      <c r="CA74" s="496"/>
      <c r="CB74" s="882" t="s">
        <v>151</v>
      </c>
    </row>
    <row r="75" spans="1:81" ht="9.75" customHeight="1" x14ac:dyDescent="0.2">
      <c r="A75" s="884"/>
      <c r="B75" s="885"/>
      <c r="C75" s="886"/>
      <c r="D75" s="887"/>
      <c r="E75" s="887"/>
      <c r="F75" s="887"/>
      <c r="G75" s="887"/>
      <c r="H75" s="887"/>
      <c r="I75" s="887"/>
      <c r="J75" s="887"/>
      <c r="K75" s="887"/>
      <c r="L75" s="887"/>
      <c r="M75" s="888"/>
      <c r="N75" s="889"/>
      <c r="O75" s="890"/>
      <c r="P75" s="890"/>
      <c r="Q75" s="890"/>
      <c r="R75" s="891"/>
      <c r="S75" s="892"/>
      <c r="T75" s="893"/>
      <c r="U75" s="893"/>
      <c r="V75" s="894"/>
      <c r="W75" s="887"/>
      <c r="X75" s="895"/>
      <c r="Y75" s="896" t="s">
        <v>189</v>
      </c>
      <c r="Z75" s="897"/>
      <c r="AA75" s="22"/>
      <c r="AB75" s="884"/>
      <c r="AC75" s="885"/>
      <c r="AD75" s="886"/>
      <c r="AE75" s="887"/>
      <c r="AF75" s="887"/>
      <c r="AG75" s="887"/>
      <c r="AH75" s="887"/>
      <c r="AI75" s="887"/>
      <c r="AJ75" s="887"/>
      <c r="AK75" s="887"/>
      <c r="AL75" s="887"/>
      <c r="AM75" s="887"/>
      <c r="AN75" s="888"/>
      <c r="AO75" s="889"/>
      <c r="AP75" s="890"/>
      <c r="AQ75" s="890"/>
      <c r="AR75" s="890"/>
      <c r="AS75" s="891"/>
      <c r="AT75" s="892"/>
      <c r="AU75" s="893"/>
      <c r="AV75" s="893"/>
      <c r="AW75" s="894"/>
      <c r="AX75" s="887"/>
      <c r="AY75" s="895"/>
      <c r="AZ75" s="896" t="s">
        <v>189</v>
      </c>
      <c r="BA75" s="897"/>
      <c r="BB75" s="22"/>
      <c r="BC75" s="884"/>
      <c r="BD75" s="885"/>
      <c r="BE75" s="886"/>
      <c r="BF75" s="887"/>
      <c r="BG75" s="887"/>
      <c r="BH75" s="887"/>
      <c r="BI75" s="887"/>
      <c r="BJ75" s="887"/>
      <c r="BK75" s="887"/>
      <c r="BL75" s="887"/>
      <c r="BM75" s="887"/>
      <c r="BN75" s="887"/>
      <c r="BO75" s="888"/>
      <c r="BP75" s="889"/>
      <c r="BQ75" s="890"/>
      <c r="BR75" s="890"/>
      <c r="BS75" s="890"/>
      <c r="BT75" s="891"/>
      <c r="BU75" s="892"/>
      <c r="BV75" s="893"/>
      <c r="BW75" s="893"/>
      <c r="BX75" s="894"/>
      <c r="BY75" s="887"/>
      <c r="BZ75" s="895"/>
      <c r="CA75" s="896" t="s">
        <v>189</v>
      </c>
      <c r="CB75" s="897"/>
    </row>
    <row r="76" spans="1:81" ht="6" customHeight="1" x14ac:dyDescent="0.2">
      <c r="A76" s="898"/>
      <c r="B76" s="885"/>
      <c r="C76" s="870"/>
      <c r="D76" s="871"/>
      <c r="E76" s="871"/>
      <c r="F76" s="871"/>
      <c r="G76" s="871"/>
      <c r="H76" s="871"/>
      <c r="I76" s="871"/>
      <c r="J76" s="871"/>
      <c r="K76" s="871"/>
      <c r="L76" s="871"/>
      <c r="M76" s="872"/>
      <c r="N76" s="899"/>
      <c r="O76" s="900"/>
      <c r="P76" s="900"/>
      <c r="Q76" s="875" t="s">
        <v>151</v>
      </c>
      <c r="R76" s="901"/>
      <c r="S76" s="902"/>
      <c r="T76" s="903"/>
      <c r="U76" s="903"/>
      <c r="V76" s="904"/>
      <c r="W76" s="905"/>
      <c r="X76" s="906"/>
      <c r="Y76" s="494"/>
      <c r="Z76" s="907" t="s">
        <v>151</v>
      </c>
      <c r="AA76" s="22"/>
      <c r="AB76" s="898"/>
      <c r="AC76" s="885"/>
      <c r="AD76" s="870"/>
      <c r="AE76" s="871"/>
      <c r="AF76" s="871"/>
      <c r="AG76" s="871"/>
      <c r="AH76" s="871"/>
      <c r="AI76" s="871"/>
      <c r="AJ76" s="871"/>
      <c r="AK76" s="871"/>
      <c r="AL76" s="871"/>
      <c r="AM76" s="871"/>
      <c r="AN76" s="872"/>
      <c r="AO76" s="899"/>
      <c r="AP76" s="900"/>
      <c r="AQ76" s="900"/>
      <c r="AR76" s="875" t="s">
        <v>151</v>
      </c>
      <c r="AS76" s="901"/>
      <c r="AT76" s="902"/>
      <c r="AU76" s="903"/>
      <c r="AV76" s="903"/>
      <c r="AW76" s="904"/>
      <c r="AX76" s="905"/>
      <c r="AY76" s="906"/>
      <c r="AZ76" s="494"/>
      <c r="BA76" s="907" t="s">
        <v>151</v>
      </c>
      <c r="BB76" s="22"/>
      <c r="BC76" s="898"/>
      <c r="BD76" s="885"/>
      <c r="BE76" s="870"/>
      <c r="BF76" s="871"/>
      <c r="BG76" s="871"/>
      <c r="BH76" s="871"/>
      <c r="BI76" s="871"/>
      <c r="BJ76" s="871"/>
      <c r="BK76" s="871"/>
      <c r="BL76" s="871"/>
      <c r="BM76" s="871"/>
      <c r="BN76" s="871"/>
      <c r="BO76" s="872"/>
      <c r="BP76" s="899"/>
      <c r="BQ76" s="900"/>
      <c r="BR76" s="900"/>
      <c r="BS76" s="875" t="s">
        <v>151</v>
      </c>
      <c r="BT76" s="901"/>
      <c r="BU76" s="902"/>
      <c r="BV76" s="903"/>
      <c r="BW76" s="903"/>
      <c r="BX76" s="904"/>
      <c r="BY76" s="905"/>
      <c r="BZ76" s="906"/>
      <c r="CA76" s="494"/>
      <c r="CB76" s="907" t="s">
        <v>151</v>
      </c>
    </row>
    <row r="77" spans="1:81" ht="9.75" customHeight="1" x14ac:dyDescent="0.2">
      <c r="A77" s="926"/>
      <c r="B77" s="927"/>
      <c r="C77" s="886"/>
      <c r="D77" s="887"/>
      <c r="E77" s="887"/>
      <c r="F77" s="887"/>
      <c r="G77" s="887"/>
      <c r="H77" s="887"/>
      <c r="I77" s="887"/>
      <c r="J77" s="887"/>
      <c r="K77" s="887"/>
      <c r="L77" s="887"/>
      <c r="M77" s="888"/>
      <c r="N77" s="889"/>
      <c r="O77" s="890"/>
      <c r="P77" s="890"/>
      <c r="Q77" s="890"/>
      <c r="R77" s="928"/>
      <c r="S77" s="929"/>
      <c r="T77" s="930"/>
      <c r="U77" s="930"/>
      <c r="V77" s="931"/>
      <c r="W77" s="932"/>
      <c r="X77" s="933"/>
      <c r="Y77" s="896" t="s">
        <v>189</v>
      </c>
      <c r="Z77" s="897"/>
      <c r="AA77" s="22"/>
      <c r="AB77" s="926"/>
      <c r="AC77" s="927"/>
      <c r="AD77" s="886"/>
      <c r="AE77" s="887"/>
      <c r="AF77" s="887"/>
      <c r="AG77" s="887"/>
      <c r="AH77" s="887"/>
      <c r="AI77" s="887"/>
      <c r="AJ77" s="887"/>
      <c r="AK77" s="887"/>
      <c r="AL77" s="887"/>
      <c r="AM77" s="887"/>
      <c r="AN77" s="888"/>
      <c r="AO77" s="889"/>
      <c r="AP77" s="890"/>
      <c r="AQ77" s="890"/>
      <c r="AR77" s="890"/>
      <c r="AS77" s="928"/>
      <c r="AT77" s="929"/>
      <c r="AU77" s="930"/>
      <c r="AV77" s="930"/>
      <c r="AW77" s="931"/>
      <c r="AX77" s="932"/>
      <c r="AY77" s="933"/>
      <c r="AZ77" s="896" t="s">
        <v>189</v>
      </c>
      <c r="BA77" s="897"/>
      <c r="BB77" s="22"/>
      <c r="BC77" s="926"/>
      <c r="BD77" s="927"/>
      <c r="BE77" s="886"/>
      <c r="BF77" s="887"/>
      <c r="BG77" s="887"/>
      <c r="BH77" s="887"/>
      <c r="BI77" s="887"/>
      <c r="BJ77" s="887"/>
      <c r="BK77" s="887"/>
      <c r="BL77" s="887"/>
      <c r="BM77" s="887"/>
      <c r="BN77" s="887"/>
      <c r="BO77" s="888"/>
      <c r="BP77" s="889"/>
      <c r="BQ77" s="890"/>
      <c r="BR77" s="890"/>
      <c r="BS77" s="890"/>
      <c r="BT77" s="928"/>
      <c r="BU77" s="929"/>
      <c r="BV77" s="930"/>
      <c r="BW77" s="930"/>
      <c r="BX77" s="931"/>
      <c r="BY77" s="932"/>
      <c r="BZ77" s="933"/>
      <c r="CA77" s="896" t="s">
        <v>189</v>
      </c>
      <c r="CB77" s="897"/>
    </row>
    <row r="78" spans="1:81" ht="4.5" customHeight="1" x14ac:dyDescent="0.2">
      <c r="A78" s="934"/>
      <c r="B78" s="934"/>
      <c r="C78" s="934"/>
      <c r="D78" s="934"/>
      <c r="E78" s="934"/>
      <c r="F78" s="934"/>
      <c r="G78" s="934"/>
      <c r="H78" s="934"/>
      <c r="I78" s="934"/>
      <c r="J78" s="934"/>
      <c r="K78" s="934"/>
      <c r="L78" s="934"/>
      <c r="M78" s="934"/>
      <c r="N78" s="935"/>
      <c r="O78" s="935"/>
      <c r="P78" s="935"/>
      <c r="Q78" s="935"/>
      <c r="R78" s="934"/>
      <c r="S78" s="934"/>
      <c r="T78" s="934"/>
      <c r="U78" s="934"/>
      <c r="V78" s="22"/>
      <c r="W78" s="22"/>
      <c r="X78" s="22"/>
      <c r="Y78" s="936"/>
      <c r="Z78" s="22"/>
      <c r="AA78" s="22"/>
      <c r="AB78" s="934"/>
      <c r="AC78" s="934"/>
      <c r="AD78" s="934"/>
      <c r="AE78" s="934"/>
      <c r="AF78" s="934"/>
      <c r="AG78" s="934"/>
      <c r="AH78" s="934"/>
      <c r="AI78" s="934"/>
      <c r="AJ78" s="934"/>
      <c r="AK78" s="934"/>
      <c r="AL78" s="934"/>
      <c r="AM78" s="934"/>
      <c r="AN78" s="934"/>
      <c r="AO78" s="935"/>
      <c r="AP78" s="935"/>
      <c r="AQ78" s="935"/>
      <c r="AR78" s="935"/>
      <c r="AS78" s="934"/>
      <c r="AT78" s="934"/>
      <c r="AU78" s="934"/>
      <c r="AV78" s="934"/>
      <c r="AW78" s="22"/>
      <c r="AX78" s="22"/>
      <c r="AY78" s="22"/>
      <c r="AZ78" s="936"/>
      <c r="BA78" s="22"/>
      <c r="BB78" s="22"/>
      <c r="BC78" s="934"/>
      <c r="BD78" s="934"/>
      <c r="BE78" s="934"/>
      <c r="BF78" s="934"/>
      <c r="BG78" s="934"/>
      <c r="BH78" s="934"/>
      <c r="BI78" s="934"/>
      <c r="BJ78" s="934"/>
      <c r="BK78" s="934"/>
      <c r="BL78" s="934"/>
      <c r="BM78" s="934"/>
      <c r="BN78" s="934"/>
      <c r="BO78" s="934"/>
      <c r="BP78" s="935"/>
      <c r="BQ78" s="935"/>
      <c r="BR78" s="935"/>
      <c r="BS78" s="935"/>
      <c r="BT78" s="934"/>
      <c r="BU78" s="934"/>
      <c r="BV78" s="934"/>
      <c r="BW78" s="934"/>
      <c r="BX78" s="22"/>
      <c r="BY78" s="22"/>
      <c r="BZ78" s="22"/>
      <c r="CA78" s="936"/>
      <c r="CB78" s="22"/>
    </row>
    <row r="79" spans="1:81" ht="11.1" customHeight="1" x14ac:dyDescent="0.15">
      <c r="A79" s="937" t="s">
        <v>190</v>
      </c>
      <c r="C79" s="938"/>
      <c r="D79" s="939"/>
      <c r="E79" s="939"/>
      <c r="F79" s="939"/>
      <c r="G79" s="939"/>
      <c r="H79" s="939"/>
      <c r="I79" s="939"/>
      <c r="J79" s="939"/>
      <c r="K79" s="939"/>
      <c r="L79" s="939"/>
      <c r="M79" s="939"/>
      <c r="N79" s="939"/>
      <c r="O79" s="939"/>
      <c r="P79" s="939"/>
      <c r="Q79" s="939"/>
      <c r="R79" s="939"/>
      <c r="S79" s="939"/>
      <c r="T79" s="939"/>
      <c r="U79" s="939"/>
      <c r="V79" s="939"/>
      <c r="W79" s="939"/>
      <c r="X79" s="939"/>
      <c r="Y79" s="939"/>
      <c r="Z79" s="939"/>
      <c r="AA79" s="939"/>
      <c r="AB79" s="939"/>
      <c r="AC79" s="939"/>
      <c r="AD79" s="939"/>
      <c r="AE79" s="939"/>
      <c r="AF79" s="555"/>
      <c r="AG79" s="555"/>
      <c r="AH79" s="555"/>
      <c r="AI79" s="555"/>
      <c r="AJ79" s="493"/>
      <c r="AK79" s="493"/>
      <c r="AL79" s="493"/>
      <c r="AM79" s="940"/>
      <c r="AN79" s="940"/>
      <c r="AO79" s="940"/>
      <c r="AP79" s="940"/>
      <c r="AQ79" s="941"/>
      <c r="AR79" s="941"/>
      <c r="AS79" s="941"/>
      <c r="AT79" s="942"/>
      <c r="AU79" s="942"/>
      <c r="AV79" s="942"/>
      <c r="AW79" s="943"/>
      <c r="AX79" s="943"/>
      <c r="AY79" s="943"/>
      <c r="AZ79" s="943"/>
      <c r="BA79" s="942"/>
      <c r="BB79" s="555"/>
      <c r="BC79" s="555"/>
      <c r="BD79" s="555"/>
      <c r="BE79" s="493"/>
      <c r="BF79" s="493"/>
      <c r="BG79" s="493"/>
      <c r="BH79" s="493"/>
      <c r="BI79" s="493"/>
      <c r="BJ79" s="493"/>
      <c r="BK79" s="493"/>
      <c r="BL79" s="493"/>
      <c r="BM79" s="493"/>
      <c r="BN79" s="493"/>
      <c r="BO79" s="493"/>
      <c r="BP79" s="493"/>
      <c r="BQ79" s="493"/>
      <c r="BR79" s="493"/>
      <c r="BS79" s="493"/>
      <c r="BT79" s="493"/>
      <c r="BU79" s="493"/>
      <c r="BV79" s="493"/>
      <c r="BW79" s="493"/>
      <c r="BX79" s="493"/>
      <c r="BY79" s="493"/>
      <c r="BZ79" s="493"/>
      <c r="CA79" s="493"/>
      <c r="CB79" s="493"/>
      <c r="CC79" s="808"/>
    </row>
    <row r="80" spans="1:81" ht="11.1" customHeight="1" x14ac:dyDescent="0.15">
      <c r="A80" s="937" t="s">
        <v>191</v>
      </c>
      <c r="C80" s="938"/>
      <c r="D80" s="939"/>
      <c r="E80" s="939"/>
      <c r="F80" s="939"/>
      <c r="G80" s="939"/>
      <c r="H80" s="939"/>
      <c r="I80" s="939"/>
      <c r="J80" s="939"/>
      <c r="K80" s="939"/>
      <c r="L80" s="939"/>
      <c r="M80" s="939"/>
      <c r="N80" s="939"/>
      <c r="O80" s="939"/>
      <c r="P80" s="939"/>
      <c r="Q80" s="939"/>
      <c r="R80" s="939"/>
      <c r="S80" s="939"/>
      <c r="T80" s="939"/>
      <c r="U80" s="939"/>
      <c r="V80" s="939"/>
      <c r="W80" s="939"/>
      <c r="X80" s="939"/>
      <c r="Y80" s="939"/>
      <c r="Z80" s="939"/>
      <c r="AA80" s="939"/>
      <c r="AB80" s="939"/>
      <c r="AC80" s="939"/>
      <c r="AD80" s="939"/>
      <c r="AE80" s="939"/>
      <c r="AF80" s="555"/>
      <c r="AG80" s="555"/>
      <c r="AH80" s="555"/>
      <c r="AI80" s="555"/>
      <c r="AJ80" s="555"/>
      <c r="AK80" s="555"/>
      <c r="AL80" s="493"/>
      <c r="AM80" s="940"/>
      <c r="AN80" s="940"/>
      <c r="AO80" s="940"/>
      <c r="AP80" s="940"/>
      <c r="AQ80" s="944"/>
      <c r="AR80" s="944"/>
      <c r="AS80" s="944"/>
      <c r="AT80" s="945"/>
      <c r="AU80" s="945"/>
      <c r="AV80" s="945"/>
      <c r="AW80" s="939"/>
      <c r="AX80" s="943"/>
      <c r="AY80" s="943"/>
      <c r="AZ80" s="943"/>
      <c r="BA80" s="942"/>
      <c r="BB80" s="555"/>
      <c r="BC80" s="555"/>
      <c r="BD80" s="555"/>
      <c r="BE80" s="555"/>
      <c r="BF80" s="555"/>
      <c r="BG80" s="493"/>
      <c r="BH80" s="493"/>
      <c r="BI80" s="493"/>
      <c r="BJ80" s="493"/>
      <c r="BK80" s="493"/>
      <c r="BL80" s="493"/>
      <c r="BM80" s="493"/>
      <c r="BN80" s="493"/>
      <c r="BO80" s="493"/>
      <c r="BP80" s="493"/>
      <c r="BQ80" s="493"/>
      <c r="BR80" s="493"/>
      <c r="BS80" s="493"/>
      <c r="BT80" s="493"/>
      <c r="BU80" s="493"/>
      <c r="BV80" s="493"/>
      <c r="BW80" s="493"/>
      <c r="BX80" s="493"/>
      <c r="BY80" s="493"/>
      <c r="BZ80" s="493"/>
      <c r="CA80" s="493"/>
      <c r="CB80" s="493"/>
      <c r="CC80" s="808"/>
    </row>
    <row r="81" spans="1:81" ht="6.75" customHeight="1" x14ac:dyDescent="0.15">
      <c r="A81" s="493"/>
      <c r="B81" s="493"/>
      <c r="C81" s="493"/>
      <c r="D81" s="493"/>
      <c r="E81" s="493"/>
      <c r="F81" s="946"/>
      <c r="G81" s="946"/>
      <c r="H81" s="946"/>
      <c r="I81" s="946"/>
      <c r="J81" s="946"/>
      <c r="K81" s="493"/>
      <c r="L81" s="493"/>
      <c r="M81" s="946"/>
      <c r="N81" s="555"/>
      <c r="O81" s="946"/>
      <c r="P81" s="493"/>
      <c r="Q81" s="493"/>
      <c r="R81" s="493"/>
      <c r="S81" s="493"/>
      <c r="T81" s="493"/>
      <c r="U81" s="493"/>
      <c r="V81" s="493"/>
      <c r="W81" s="493"/>
      <c r="X81" s="493"/>
      <c r="Y81" s="493"/>
      <c r="Z81" s="493"/>
      <c r="AA81" s="493"/>
      <c r="AB81" s="947"/>
      <c r="AC81" s="741"/>
      <c r="AD81" s="741"/>
      <c r="AE81" s="741"/>
      <c r="AF81" s="741"/>
      <c r="AG81" s="741"/>
      <c r="AH81" s="741"/>
      <c r="AI81" s="741"/>
      <c r="AJ81" s="741"/>
      <c r="AK81" s="741"/>
      <c r="AL81" s="741"/>
      <c r="AM81" s="741"/>
      <c r="AN81" s="741"/>
      <c r="AO81" s="741"/>
      <c r="AP81" s="741"/>
      <c r="AQ81" s="741"/>
      <c r="AR81" s="741"/>
      <c r="AS81" s="741"/>
      <c r="AT81" s="741"/>
      <c r="AU81" s="741"/>
      <c r="AV81" s="741"/>
      <c r="AW81" s="741"/>
      <c r="AX81" s="741"/>
      <c r="AY81" s="555"/>
      <c r="AZ81" s="555"/>
      <c r="BA81" s="555"/>
      <c r="BB81" s="555"/>
      <c r="BC81" s="555"/>
      <c r="BD81" s="555"/>
      <c r="BE81" s="555"/>
      <c r="BF81" s="555"/>
      <c r="BG81" s="493"/>
      <c r="BH81" s="493"/>
      <c r="BI81" s="493"/>
      <c r="BJ81" s="493"/>
      <c r="BK81" s="493"/>
      <c r="BL81" s="493"/>
      <c r="BM81" s="493"/>
      <c r="BN81" s="493"/>
      <c r="BO81" s="493"/>
      <c r="BP81" s="493"/>
      <c r="BQ81" s="493"/>
      <c r="BR81" s="493"/>
      <c r="BS81" s="493"/>
      <c r="BT81" s="493"/>
      <c r="BU81" s="493"/>
      <c r="BV81" s="493"/>
      <c r="BW81" s="493"/>
      <c r="BX81" s="493"/>
      <c r="BY81" s="493"/>
      <c r="BZ81" s="493"/>
      <c r="CA81" s="493"/>
      <c r="CB81" s="493"/>
      <c r="CC81" s="808"/>
    </row>
    <row r="82" spans="1:81" ht="11.1" customHeight="1" x14ac:dyDescent="0.15">
      <c r="A82" s="555" t="s">
        <v>192</v>
      </c>
      <c r="B82" s="946"/>
      <c r="C82" s="946"/>
      <c r="D82" s="948"/>
      <c r="E82" s="948"/>
      <c r="F82" s="948"/>
      <c r="G82" s="949" t="s">
        <v>0</v>
      </c>
      <c r="H82" s="949"/>
      <c r="I82" s="948"/>
      <c r="J82" s="948"/>
      <c r="K82" s="948"/>
      <c r="L82" s="949" t="s">
        <v>1</v>
      </c>
      <c r="M82" s="949"/>
      <c r="N82" s="948"/>
      <c r="O82" s="950"/>
      <c r="P82" s="950"/>
      <c r="Q82" s="493" t="s">
        <v>193</v>
      </c>
      <c r="S82" s="493"/>
      <c r="T82" s="493"/>
      <c r="U82" s="951" t="s">
        <v>194</v>
      </c>
      <c r="W82" s="493"/>
      <c r="X82" s="22"/>
      <c r="Y82" s="493"/>
      <c r="Z82" s="493"/>
      <c r="AA82" s="493"/>
      <c r="AB82" s="741"/>
      <c r="AC82" s="741"/>
      <c r="AD82" s="741"/>
      <c r="AE82" s="741"/>
      <c r="AF82" s="741"/>
      <c r="AG82" s="741"/>
      <c r="AH82" s="741"/>
      <c r="AI82" s="741"/>
      <c r="AJ82" s="741"/>
      <c r="AK82" s="741"/>
      <c r="AL82" s="741"/>
      <c r="AM82" s="741"/>
      <c r="AN82" s="741"/>
      <c r="AO82" s="741"/>
      <c r="AP82" s="741"/>
      <c r="AQ82" s="741"/>
      <c r="AR82" s="741"/>
      <c r="AS82" s="741"/>
      <c r="AT82" s="741"/>
      <c r="AU82" s="741"/>
      <c r="AV82" s="741"/>
      <c r="AW82" s="741"/>
      <c r="AX82" s="741"/>
      <c r="AY82" s="555"/>
      <c r="AZ82" s="555"/>
      <c r="BA82" s="555"/>
      <c r="BB82" s="555"/>
      <c r="BC82" s="555"/>
      <c r="BD82" s="555"/>
      <c r="BE82" s="555"/>
      <c r="BF82" s="555"/>
      <c r="BG82" s="493"/>
      <c r="BH82" s="493"/>
      <c r="BI82" s="493"/>
      <c r="BJ82" s="493"/>
      <c r="BK82" s="493"/>
      <c r="BL82" s="493"/>
      <c r="BM82" s="493"/>
      <c r="BN82" s="493"/>
      <c r="BO82" s="493"/>
      <c r="BP82" s="493"/>
      <c r="BQ82" s="493"/>
      <c r="BR82" s="493"/>
      <c r="BS82" s="493"/>
      <c r="BT82" s="493"/>
      <c r="BU82" s="493"/>
      <c r="BV82" s="493"/>
      <c r="BW82" s="493"/>
      <c r="BX82" s="493"/>
      <c r="BY82" s="493"/>
      <c r="BZ82" s="493"/>
      <c r="CA82" s="493"/>
      <c r="CB82" s="493"/>
      <c r="CC82" s="808"/>
    </row>
    <row r="83" spans="1:81" ht="16.5" customHeight="1" x14ac:dyDescent="0.15">
      <c r="A83" s="493"/>
      <c r="B83" s="555"/>
      <c r="T83" s="493"/>
      <c r="U83" s="493"/>
      <c r="V83" s="493"/>
      <c r="W83" s="493"/>
      <c r="X83" s="493"/>
      <c r="Y83" s="493"/>
      <c r="Z83" s="493"/>
      <c r="AA83" s="493"/>
      <c r="AB83" s="741"/>
      <c r="AC83" s="741"/>
      <c r="AD83" s="741"/>
      <c r="AE83" s="741"/>
      <c r="AF83" s="741"/>
      <c r="AG83" s="741"/>
      <c r="AH83" s="741"/>
      <c r="AI83" s="741"/>
      <c r="AJ83" s="741"/>
      <c r="AK83" s="741"/>
      <c r="AL83" s="741"/>
      <c r="AM83" s="741"/>
      <c r="AN83" s="741"/>
      <c r="AO83" s="741"/>
      <c r="AP83" s="741"/>
      <c r="AQ83" s="741"/>
      <c r="AR83" s="741"/>
      <c r="AS83" s="741"/>
      <c r="AT83" s="741"/>
      <c r="AU83" s="741"/>
      <c r="AV83" s="741"/>
      <c r="AW83" s="741"/>
      <c r="AX83" s="741"/>
      <c r="AY83" s="952"/>
      <c r="AZ83" s="952"/>
      <c r="BA83" s="555"/>
      <c r="BB83" s="555"/>
      <c r="BC83" s="555"/>
      <c r="BD83" s="555"/>
      <c r="BE83" s="555"/>
      <c r="BF83" s="555"/>
      <c r="BG83" s="493"/>
      <c r="BH83" s="493"/>
      <c r="BI83" s="493"/>
      <c r="BJ83" s="493"/>
      <c r="BK83" s="493"/>
      <c r="BL83" s="493"/>
      <c r="BM83" s="493"/>
      <c r="BN83" s="493"/>
      <c r="BO83" s="493"/>
      <c r="BP83" s="493"/>
      <c r="BQ83" s="493"/>
      <c r="BR83" s="493"/>
      <c r="BS83" s="493"/>
      <c r="BT83" s="493"/>
      <c r="BU83" s="493"/>
      <c r="BV83" s="493"/>
      <c r="BW83" s="493"/>
      <c r="BX83" s="493"/>
      <c r="BY83" s="493"/>
      <c r="BZ83" s="493"/>
      <c r="CA83" s="493"/>
      <c r="CB83" s="493"/>
      <c r="CC83" s="808"/>
    </row>
    <row r="84" spans="1:81" ht="10.5" customHeight="1" x14ac:dyDescent="0.15">
      <c r="A84" s="493"/>
      <c r="B84" s="555"/>
      <c r="C84" s="946"/>
      <c r="D84" s="946"/>
      <c r="E84" s="946"/>
      <c r="F84" s="946"/>
      <c r="G84" s="946"/>
      <c r="H84" s="946"/>
      <c r="I84" s="946"/>
      <c r="J84" s="946"/>
      <c r="K84" s="555"/>
      <c r="L84" s="555"/>
      <c r="M84" s="946"/>
      <c r="N84" s="946"/>
      <c r="O84" s="946"/>
      <c r="P84" s="555"/>
      <c r="Q84" s="555"/>
      <c r="R84" s="493"/>
      <c r="S84" s="493"/>
      <c r="T84" s="493"/>
      <c r="U84" s="493"/>
      <c r="V84" s="493"/>
      <c r="W84" s="493"/>
      <c r="X84" s="493"/>
      <c r="Y84" s="493"/>
      <c r="Z84" s="493"/>
      <c r="AA84" s="493"/>
      <c r="AB84" s="741"/>
      <c r="AC84" s="741"/>
      <c r="AD84" s="741"/>
      <c r="AE84" s="741"/>
      <c r="AF84" s="741"/>
      <c r="AG84" s="741"/>
      <c r="AH84" s="741"/>
      <c r="AI84" s="741"/>
      <c r="AJ84" s="741"/>
      <c r="AK84" s="741"/>
      <c r="AL84" s="741"/>
      <c r="AM84" s="741"/>
      <c r="AN84" s="741"/>
      <c r="AO84" s="741"/>
      <c r="AP84" s="741"/>
      <c r="AQ84" s="741"/>
      <c r="AR84" s="741"/>
      <c r="AS84" s="741"/>
      <c r="AT84" s="741"/>
      <c r="AU84" s="741"/>
      <c r="AV84" s="741"/>
      <c r="AW84" s="741"/>
      <c r="AX84" s="741"/>
      <c r="AY84" s="952"/>
      <c r="AZ84" s="952"/>
      <c r="BA84" s="555"/>
      <c r="BB84" s="555"/>
      <c r="BC84" s="555"/>
      <c r="BD84" s="555"/>
      <c r="BE84" s="952" t="s">
        <v>195</v>
      </c>
      <c r="BF84" s="707"/>
      <c r="BG84" s="707"/>
      <c r="BH84" s="707"/>
      <c r="BI84" s="707"/>
      <c r="BJ84" s="707"/>
      <c r="BK84" s="953"/>
      <c r="BL84" s="953"/>
      <c r="BM84" s="953"/>
      <c r="BN84" s="953"/>
      <c r="BO84" s="953"/>
      <c r="BP84" s="953"/>
      <c r="BQ84" s="953"/>
      <c r="BR84" s="953"/>
      <c r="BS84" s="953"/>
      <c r="BT84" s="953"/>
      <c r="BU84" s="953"/>
      <c r="BV84" s="953"/>
      <c r="BW84" s="953"/>
      <c r="BX84" s="953"/>
      <c r="BY84" s="953"/>
      <c r="BZ84" s="493"/>
      <c r="CA84" s="952"/>
      <c r="CB84" s="952"/>
      <c r="CC84" s="808"/>
    </row>
    <row r="85" spans="1:81" ht="9.75" customHeight="1" x14ac:dyDescent="0.2">
      <c r="A85" s="954" t="s">
        <v>196</v>
      </c>
      <c r="B85" s="955"/>
      <c r="C85" s="955"/>
      <c r="D85" s="955"/>
      <c r="E85" s="956"/>
      <c r="F85" s="957" t="s">
        <v>197</v>
      </c>
      <c r="G85" s="958"/>
      <c r="H85" s="958"/>
      <c r="I85" s="958"/>
      <c r="J85" s="958"/>
      <c r="K85" s="958"/>
      <c r="L85" s="958"/>
      <c r="M85" s="958"/>
      <c r="N85" s="958"/>
      <c r="O85" s="958"/>
      <c r="P85" s="958"/>
      <c r="Q85" s="958"/>
      <c r="R85" s="958"/>
      <c r="S85" s="958"/>
      <c r="T85" s="958"/>
      <c r="U85" s="958"/>
      <c r="V85" s="958"/>
      <c r="W85" s="958"/>
      <c r="X85" s="958"/>
      <c r="Y85" s="958"/>
      <c r="Z85" s="958"/>
      <c r="AA85" s="958"/>
      <c r="AB85" s="707" t="s">
        <v>137</v>
      </c>
      <c r="AC85" s="707"/>
      <c r="AE85" s="22"/>
      <c r="AF85" s="22"/>
      <c r="AG85" s="959"/>
      <c r="AH85" s="555"/>
      <c r="AI85" s="555"/>
      <c r="AJ85" s="555"/>
      <c r="AK85" s="555"/>
      <c r="AL85" s="555"/>
      <c r="AM85" s="555"/>
      <c r="AN85" s="555"/>
      <c r="AO85" s="555"/>
      <c r="AP85" s="555"/>
      <c r="AQ85" s="555"/>
      <c r="AR85" s="555"/>
      <c r="AS85" s="555"/>
      <c r="AT85" s="555"/>
      <c r="AU85" s="555"/>
      <c r="AV85" s="555"/>
      <c r="AW85" s="555"/>
      <c r="AX85" s="555"/>
      <c r="AY85" s="555"/>
      <c r="AZ85" s="555"/>
      <c r="BA85" s="555"/>
      <c r="BB85" s="555"/>
      <c r="BC85" s="555"/>
      <c r="BD85" s="555"/>
      <c r="BE85" s="837"/>
      <c r="BF85" s="837"/>
      <c r="BG85" s="837"/>
      <c r="BH85" s="837"/>
      <c r="BI85" s="837"/>
      <c r="BJ85" s="837"/>
      <c r="BK85" s="960"/>
      <c r="BL85" s="960"/>
      <c r="BM85" s="960"/>
      <c r="BN85" s="960"/>
      <c r="BO85" s="960"/>
      <c r="BP85" s="960"/>
      <c r="BQ85" s="960"/>
      <c r="BR85" s="960"/>
      <c r="BS85" s="960"/>
      <c r="BT85" s="960"/>
      <c r="BU85" s="960"/>
      <c r="BV85" s="960"/>
      <c r="BW85" s="960"/>
      <c r="BX85" s="960"/>
      <c r="BY85" s="960"/>
      <c r="BZ85" s="961"/>
      <c r="CA85" s="962"/>
      <c r="CB85" s="962"/>
      <c r="CC85" s="808"/>
    </row>
    <row r="86" spans="1:81" ht="6" customHeight="1" x14ac:dyDescent="0.2">
      <c r="A86" s="963"/>
      <c r="B86" s="963"/>
      <c r="C86" s="963"/>
      <c r="D86" s="963"/>
      <c r="E86" s="964"/>
      <c r="F86" s="765"/>
      <c r="G86" s="765"/>
      <c r="H86" s="765"/>
      <c r="I86" s="765"/>
      <c r="J86" s="765"/>
      <c r="K86" s="765"/>
      <c r="L86" s="765"/>
      <c r="M86" s="765"/>
      <c r="N86" s="765"/>
      <c r="O86" s="765"/>
      <c r="P86" s="765"/>
      <c r="Q86" s="765"/>
      <c r="R86" s="765"/>
      <c r="S86" s="765"/>
      <c r="T86" s="765"/>
      <c r="U86" s="765"/>
      <c r="V86" s="765"/>
      <c r="W86" s="765"/>
      <c r="X86" s="765"/>
      <c r="Y86" s="765"/>
      <c r="Z86" s="765"/>
      <c r="AA86" s="765"/>
      <c r="AB86" s="707"/>
      <c r="AC86" s="707"/>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494"/>
      <c r="BE86" s="494"/>
      <c r="BF86" s="494"/>
      <c r="BG86" s="494"/>
      <c r="BH86" s="494"/>
      <c r="BI86" s="494"/>
      <c r="BJ86" s="494"/>
      <c r="BK86" s="494"/>
      <c r="BL86" s="494"/>
      <c r="BM86" s="494"/>
      <c r="BN86" s="494"/>
      <c r="BO86" s="22"/>
      <c r="BP86" s="22"/>
      <c r="BQ86" s="22"/>
      <c r="BR86" s="22"/>
      <c r="BS86" s="22"/>
      <c r="BT86" s="22"/>
      <c r="BU86" s="22"/>
      <c r="BV86" s="22"/>
      <c r="BW86" s="22"/>
      <c r="BX86" s="22"/>
      <c r="BY86" s="22"/>
      <c r="BZ86" s="22"/>
      <c r="CA86" s="22"/>
      <c r="CB86" s="22"/>
    </row>
  </sheetData>
  <protectedRanges>
    <protectedRange sqref="L5 Q3:R3 S1:AP3" name="範囲1"/>
  </protectedRanges>
  <mergeCells count="501">
    <mergeCell ref="AY83:AZ84"/>
    <mergeCell ref="BE84:BJ85"/>
    <mergeCell ref="BK84:BY85"/>
    <mergeCell ref="CA84:CB85"/>
    <mergeCell ref="A85:D86"/>
    <mergeCell ref="F85:AA86"/>
    <mergeCell ref="AB85:AC86"/>
    <mergeCell ref="AB81:AX84"/>
    <mergeCell ref="D82:F82"/>
    <mergeCell ref="G82:H82"/>
    <mergeCell ref="I82:K82"/>
    <mergeCell ref="L82:M82"/>
    <mergeCell ref="N82:P82"/>
    <mergeCell ref="AZ77:BA77"/>
    <mergeCell ref="BP77:BS77"/>
    <mergeCell ref="BT77:BU77"/>
    <mergeCell ref="BV77:BW77"/>
    <mergeCell ref="BX77:BZ77"/>
    <mergeCell ref="CA77:CB77"/>
    <mergeCell ref="BE76:BO77"/>
    <mergeCell ref="N77:Q77"/>
    <mergeCell ref="R77:S77"/>
    <mergeCell ref="T77:U77"/>
    <mergeCell ref="V77:X77"/>
    <mergeCell ref="Y77:Z77"/>
    <mergeCell ref="AO77:AR77"/>
    <mergeCell ref="AS77:AT77"/>
    <mergeCell ref="AU77:AV77"/>
    <mergeCell ref="AW77:AY77"/>
    <mergeCell ref="BP75:BS75"/>
    <mergeCell ref="BT75:BU75"/>
    <mergeCell ref="BV75:BW75"/>
    <mergeCell ref="BX75:BZ75"/>
    <mergeCell ref="CA75:CB75"/>
    <mergeCell ref="A76:B77"/>
    <mergeCell ref="C76:M77"/>
    <mergeCell ref="AB76:AC77"/>
    <mergeCell ref="AD76:AN77"/>
    <mergeCell ref="BC76:BD77"/>
    <mergeCell ref="Y75:Z75"/>
    <mergeCell ref="AO75:AR75"/>
    <mergeCell ref="AS75:AT75"/>
    <mergeCell ref="AU75:AV75"/>
    <mergeCell ref="AW75:AY75"/>
    <mergeCell ref="AZ75:BA75"/>
    <mergeCell ref="A74:B75"/>
    <mergeCell ref="C74:M75"/>
    <mergeCell ref="AB74:AC75"/>
    <mergeCell ref="AD74:AN75"/>
    <mergeCell ref="BC74:BD75"/>
    <mergeCell ref="BE74:BO75"/>
    <mergeCell ref="N75:Q75"/>
    <mergeCell ref="R75:S75"/>
    <mergeCell ref="T75:U75"/>
    <mergeCell ref="V75:X75"/>
    <mergeCell ref="AZ73:BA73"/>
    <mergeCell ref="BP73:BS73"/>
    <mergeCell ref="BT73:BU73"/>
    <mergeCell ref="BV73:BW73"/>
    <mergeCell ref="BX73:BZ73"/>
    <mergeCell ref="CA73:CB73"/>
    <mergeCell ref="BE72:BO73"/>
    <mergeCell ref="N73:Q73"/>
    <mergeCell ref="R73:S73"/>
    <mergeCell ref="T73:U73"/>
    <mergeCell ref="V73:X73"/>
    <mergeCell ref="Y73:Z73"/>
    <mergeCell ref="AO73:AR73"/>
    <mergeCell ref="AS73:AT73"/>
    <mergeCell ref="AU73:AV73"/>
    <mergeCell ref="AW73:AY73"/>
    <mergeCell ref="BP71:BS71"/>
    <mergeCell ref="BT71:BU71"/>
    <mergeCell ref="BV71:BW71"/>
    <mergeCell ref="BX71:BZ71"/>
    <mergeCell ref="CA71:CB71"/>
    <mergeCell ref="A72:B73"/>
    <mergeCell ref="C72:M73"/>
    <mergeCell ref="AB72:AC73"/>
    <mergeCell ref="AD72:AN73"/>
    <mergeCell ref="BC72:BD73"/>
    <mergeCell ref="Y71:Z71"/>
    <mergeCell ref="AO71:AR71"/>
    <mergeCell ref="AS71:AT71"/>
    <mergeCell ref="AU71:AV71"/>
    <mergeCell ref="AW71:AY71"/>
    <mergeCell ref="AZ71:BA71"/>
    <mergeCell ref="A70:B71"/>
    <mergeCell ref="C70:M71"/>
    <mergeCell ref="AB70:AC71"/>
    <mergeCell ref="AD70:AN71"/>
    <mergeCell ref="BC70:BD71"/>
    <mergeCell ref="BE70:BO71"/>
    <mergeCell ref="N71:Q71"/>
    <mergeCell ref="R71:S71"/>
    <mergeCell ref="T71:U71"/>
    <mergeCell ref="V71:X71"/>
    <mergeCell ref="R69:S69"/>
    <mergeCell ref="T69:U69"/>
    <mergeCell ref="AS69:AT69"/>
    <mergeCell ref="AU69:AV69"/>
    <mergeCell ref="BT69:BU69"/>
    <mergeCell ref="BV69:BW69"/>
    <mergeCell ref="AW68:BA69"/>
    <mergeCell ref="BC68:BD69"/>
    <mergeCell ref="BE68:BO69"/>
    <mergeCell ref="BP68:BS69"/>
    <mergeCell ref="BT68:BW68"/>
    <mergeCell ref="BX68:CB69"/>
    <mergeCell ref="BA66:BL66"/>
    <mergeCell ref="A68:B69"/>
    <mergeCell ref="C68:M69"/>
    <mergeCell ref="N68:Q69"/>
    <mergeCell ref="R68:U68"/>
    <mergeCell ref="V68:Z69"/>
    <mergeCell ref="AB68:AC69"/>
    <mergeCell ref="AD68:AN69"/>
    <mergeCell ref="AO68:AR69"/>
    <mergeCell ref="AS68:AV68"/>
    <mergeCell ref="AI65:AR65"/>
    <mergeCell ref="AS65:AV65"/>
    <mergeCell ref="AW65:AZ65"/>
    <mergeCell ref="BA65:BL65"/>
    <mergeCell ref="B66:R66"/>
    <mergeCell ref="S66:AE66"/>
    <mergeCell ref="AF66:AH66"/>
    <mergeCell ref="AI66:AR66"/>
    <mergeCell ref="AS66:AV66"/>
    <mergeCell ref="AW66:AZ66"/>
    <mergeCell ref="BZ63:CA64"/>
    <mergeCell ref="B64:R65"/>
    <mergeCell ref="S64:AE64"/>
    <mergeCell ref="AF64:AH64"/>
    <mergeCell ref="AI64:AR64"/>
    <mergeCell ref="AS64:AV64"/>
    <mergeCell ref="AW64:AZ64"/>
    <mergeCell ref="BA64:BL64"/>
    <mergeCell ref="S65:AE65"/>
    <mergeCell ref="AF65:AH65"/>
    <mergeCell ref="BN62:BW62"/>
    <mergeCell ref="AF63:AH63"/>
    <mergeCell ref="AI63:AR63"/>
    <mergeCell ref="AS63:AV63"/>
    <mergeCell ref="AW63:AZ63"/>
    <mergeCell ref="BA63:BL63"/>
    <mergeCell ref="BN63:BY64"/>
    <mergeCell ref="BA61:BL61"/>
    <mergeCell ref="B62:R63"/>
    <mergeCell ref="S62:AE63"/>
    <mergeCell ref="AF62:AH62"/>
    <mergeCell ref="AI62:AR62"/>
    <mergeCell ref="AS62:AV62"/>
    <mergeCell ref="AW62:AZ62"/>
    <mergeCell ref="BA62:BL62"/>
    <mergeCell ref="B61:R61"/>
    <mergeCell ref="S61:AE61"/>
    <mergeCell ref="AF61:AH61"/>
    <mergeCell ref="AI61:AR61"/>
    <mergeCell ref="AS61:AV61"/>
    <mergeCell ref="AW61:AZ61"/>
    <mergeCell ref="AS59:AV59"/>
    <mergeCell ref="AW59:AZ59"/>
    <mergeCell ref="BA59:BL59"/>
    <mergeCell ref="P60:R60"/>
    <mergeCell ref="S60:AE60"/>
    <mergeCell ref="AF60:AH60"/>
    <mergeCell ref="AI60:AR60"/>
    <mergeCell ref="AS60:AV60"/>
    <mergeCell ref="AW60:AZ60"/>
    <mergeCell ref="BA60:BL60"/>
    <mergeCell ref="AS57:AV57"/>
    <mergeCell ref="AW57:AZ57"/>
    <mergeCell ref="BA57:BL57"/>
    <mergeCell ref="P58:R58"/>
    <mergeCell ref="S58:AE58"/>
    <mergeCell ref="AF58:AH58"/>
    <mergeCell ref="AI58:AR58"/>
    <mergeCell ref="AS58:AV58"/>
    <mergeCell ref="AW58:AZ58"/>
    <mergeCell ref="BA58:BL58"/>
    <mergeCell ref="B57:D60"/>
    <mergeCell ref="G57:O60"/>
    <mergeCell ref="P57:R57"/>
    <mergeCell ref="S57:AE57"/>
    <mergeCell ref="AF57:AH57"/>
    <mergeCell ref="AI57:AR57"/>
    <mergeCell ref="P59:R59"/>
    <mergeCell ref="S59:AE59"/>
    <mergeCell ref="AF59:AH59"/>
    <mergeCell ref="AI59:AR59"/>
    <mergeCell ref="BA55:BL55"/>
    <mergeCell ref="P56:R56"/>
    <mergeCell ref="S56:AE56"/>
    <mergeCell ref="AF56:AH56"/>
    <mergeCell ref="AI56:AR56"/>
    <mergeCell ref="AS56:AV56"/>
    <mergeCell ref="AW56:AZ56"/>
    <mergeCell ref="BA56:BL56"/>
    <mergeCell ref="P55:R55"/>
    <mergeCell ref="S55:AE55"/>
    <mergeCell ref="AF55:AH55"/>
    <mergeCell ref="AI55:AR55"/>
    <mergeCell ref="AS55:AV55"/>
    <mergeCell ref="AW55:AZ55"/>
    <mergeCell ref="AS53:AV53"/>
    <mergeCell ref="AW53:AZ53"/>
    <mergeCell ref="BA53:BL53"/>
    <mergeCell ref="P54:R54"/>
    <mergeCell ref="S54:AE54"/>
    <mergeCell ref="AF54:AH54"/>
    <mergeCell ref="AI54:AR54"/>
    <mergeCell ref="AS54:AV54"/>
    <mergeCell ref="AW54:AZ54"/>
    <mergeCell ref="BA54:BL54"/>
    <mergeCell ref="AF52:AH52"/>
    <mergeCell ref="AI52:AR52"/>
    <mergeCell ref="AS52:AV52"/>
    <mergeCell ref="AW52:AZ52"/>
    <mergeCell ref="BA52:BL52"/>
    <mergeCell ref="K53:O56"/>
    <mergeCell ref="P53:R53"/>
    <mergeCell ref="S53:AE53"/>
    <mergeCell ref="AF53:AH53"/>
    <mergeCell ref="AI53:AR53"/>
    <mergeCell ref="BN50:CA56"/>
    <mergeCell ref="P51:R51"/>
    <mergeCell ref="S51:AE51"/>
    <mergeCell ref="AF51:AH51"/>
    <mergeCell ref="AI51:AR51"/>
    <mergeCell ref="AS51:AV51"/>
    <mergeCell ref="AW51:AZ51"/>
    <mergeCell ref="BA51:BL51"/>
    <mergeCell ref="P52:R52"/>
    <mergeCell ref="S52:AE52"/>
    <mergeCell ref="BA49:BL49"/>
    <mergeCell ref="P50:R50"/>
    <mergeCell ref="S50:AE50"/>
    <mergeCell ref="AF50:AH50"/>
    <mergeCell ref="AI50:AR50"/>
    <mergeCell ref="AS50:AV50"/>
    <mergeCell ref="AW50:AZ50"/>
    <mergeCell ref="BA50:BL50"/>
    <mergeCell ref="BA48:BL48"/>
    <mergeCell ref="B49:D56"/>
    <mergeCell ref="G49:J56"/>
    <mergeCell ref="K49:O52"/>
    <mergeCell ref="P49:R49"/>
    <mergeCell ref="S49:AE49"/>
    <mergeCell ref="AF49:AH49"/>
    <mergeCell ref="AI49:AR49"/>
    <mergeCell ref="AS49:AV49"/>
    <mergeCell ref="AW49:AZ49"/>
    <mergeCell ref="P48:R48"/>
    <mergeCell ref="S48:AE48"/>
    <mergeCell ref="AF48:AH48"/>
    <mergeCell ref="AI48:AR48"/>
    <mergeCell ref="AS48:AV48"/>
    <mergeCell ref="AW48:AZ48"/>
    <mergeCell ref="BO46:CA46"/>
    <mergeCell ref="P47:R47"/>
    <mergeCell ref="S47:AE47"/>
    <mergeCell ref="AF47:AH47"/>
    <mergeCell ref="AI47:AR47"/>
    <mergeCell ref="AS47:AV47"/>
    <mergeCell ref="AW47:AZ47"/>
    <mergeCell ref="BA47:BL47"/>
    <mergeCell ref="AS45:AV45"/>
    <mergeCell ref="AW45:AZ45"/>
    <mergeCell ref="BA45:BL45"/>
    <mergeCell ref="P46:R46"/>
    <mergeCell ref="S46:AE46"/>
    <mergeCell ref="AF46:AH46"/>
    <mergeCell ref="AI46:AR46"/>
    <mergeCell ref="AS46:AV46"/>
    <mergeCell ref="AW46:AZ46"/>
    <mergeCell ref="BA46:BL46"/>
    <mergeCell ref="AS44:AV44"/>
    <mergeCell ref="AW44:AZ44"/>
    <mergeCell ref="BA44:BL44"/>
    <mergeCell ref="BO44:CA44"/>
    <mergeCell ref="B45:D48"/>
    <mergeCell ref="G45:O48"/>
    <mergeCell ref="P45:R45"/>
    <mergeCell ref="S45:AE45"/>
    <mergeCell ref="AF45:AH45"/>
    <mergeCell ref="AI45:AR45"/>
    <mergeCell ref="BO42:CB42"/>
    <mergeCell ref="P43:R43"/>
    <mergeCell ref="S43:AE43"/>
    <mergeCell ref="AF43:AH43"/>
    <mergeCell ref="AI43:AR43"/>
    <mergeCell ref="AS43:AV43"/>
    <mergeCell ref="AW43:AZ43"/>
    <mergeCell ref="BA43:BL43"/>
    <mergeCell ref="AW40:AZ41"/>
    <mergeCell ref="BA40:BL41"/>
    <mergeCell ref="P42:R42"/>
    <mergeCell ref="S42:AE42"/>
    <mergeCell ref="AF42:AH42"/>
    <mergeCell ref="AI42:AR42"/>
    <mergeCell ref="AS42:AV42"/>
    <mergeCell ref="AW42:AZ42"/>
    <mergeCell ref="BA42:BL42"/>
    <mergeCell ref="B40:D44"/>
    <mergeCell ref="G40:O44"/>
    <mergeCell ref="P40:R41"/>
    <mergeCell ref="S40:AE41"/>
    <mergeCell ref="AF40:AH41"/>
    <mergeCell ref="AI40:AR41"/>
    <mergeCell ref="P44:R44"/>
    <mergeCell ref="S44:AE44"/>
    <mergeCell ref="AF44:AH44"/>
    <mergeCell ref="AI44:AR44"/>
    <mergeCell ref="BO38:CA38"/>
    <mergeCell ref="P39:R39"/>
    <mergeCell ref="S39:AE39"/>
    <mergeCell ref="AF39:AH39"/>
    <mergeCell ref="AI39:AR39"/>
    <mergeCell ref="AS39:AV39"/>
    <mergeCell ref="AW39:AZ39"/>
    <mergeCell ref="BA39:BL39"/>
    <mergeCell ref="BP39:BZ40"/>
    <mergeCell ref="AS40:AV41"/>
    <mergeCell ref="AW37:AZ37"/>
    <mergeCell ref="BA37:BL37"/>
    <mergeCell ref="P38:R38"/>
    <mergeCell ref="S38:AE38"/>
    <mergeCell ref="AF38:AH38"/>
    <mergeCell ref="AI38:AR38"/>
    <mergeCell ref="AS38:AV38"/>
    <mergeCell ref="AW38:AZ38"/>
    <mergeCell ref="BA38:BL38"/>
    <mergeCell ref="AS36:AV36"/>
    <mergeCell ref="AW36:AZ36"/>
    <mergeCell ref="BA36:BL36"/>
    <mergeCell ref="BP36:BY37"/>
    <mergeCell ref="BZ36:CA36"/>
    <mergeCell ref="P37:R37"/>
    <mergeCell ref="S37:AE37"/>
    <mergeCell ref="AF37:AH37"/>
    <mergeCell ref="AI37:AR37"/>
    <mergeCell ref="AS37:AV37"/>
    <mergeCell ref="AS35:AV35"/>
    <mergeCell ref="AW35:AZ35"/>
    <mergeCell ref="BA35:BL35"/>
    <mergeCell ref="BO35:CA35"/>
    <mergeCell ref="B36:D39"/>
    <mergeCell ref="G36:O39"/>
    <mergeCell ref="P36:R36"/>
    <mergeCell ref="S36:AE36"/>
    <mergeCell ref="AF36:AH36"/>
    <mergeCell ref="AI36:AR36"/>
    <mergeCell ref="BO33:CA33"/>
    <mergeCell ref="P34:R34"/>
    <mergeCell ref="S34:AE34"/>
    <mergeCell ref="AF34:AH34"/>
    <mergeCell ref="AI34:AR34"/>
    <mergeCell ref="AS34:AV34"/>
    <mergeCell ref="AW34:AZ34"/>
    <mergeCell ref="BA34:BL34"/>
    <mergeCell ref="AS32:AV32"/>
    <mergeCell ref="AW32:AZ32"/>
    <mergeCell ref="BA32:BL32"/>
    <mergeCell ref="P33:R33"/>
    <mergeCell ref="S33:AE33"/>
    <mergeCell ref="AF33:AH33"/>
    <mergeCell ref="AI33:AR33"/>
    <mergeCell ref="AS33:AV33"/>
    <mergeCell ref="AW33:AZ33"/>
    <mergeCell ref="BA33:BL33"/>
    <mergeCell ref="B32:D35"/>
    <mergeCell ref="G32:O35"/>
    <mergeCell ref="P32:R32"/>
    <mergeCell ref="S32:AE32"/>
    <mergeCell ref="AF32:AH32"/>
    <mergeCell ref="AI32:AR32"/>
    <mergeCell ref="P35:R35"/>
    <mergeCell ref="S35:AE35"/>
    <mergeCell ref="AF35:AH35"/>
    <mergeCell ref="AI35:AR35"/>
    <mergeCell ref="S31:AE31"/>
    <mergeCell ref="AF31:AH31"/>
    <mergeCell ref="AI31:AR31"/>
    <mergeCell ref="AS31:AV31"/>
    <mergeCell ref="AW31:AZ31"/>
    <mergeCell ref="BA31:BL31"/>
    <mergeCell ref="AW29:AZ29"/>
    <mergeCell ref="BA29:BL29"/>
    <mergeCell ref="P30:R30"/>
    <mergeCell ref="S30:AE30"/>
    <mergeCell ref="AF30:AH30"/>
    <mergeCell ref="AI30:AR30"/>
    <mergeCell ref="AS30:AV30"/>
    <mergeCell ref="AW30:AZ30"/>
    <mergeCell ref="BA30:BL30"/>
    <mergeCell ref="AS27:AV28"/>
    <mergeCell ref="AW27:AZ28"/>
    <mergeCell ref="BA27:BL28"/>
    <mergeCell ref="BM27:BU28"/>
    <mergeCell ref="BV28:CA29"/>
    <mergeCell ref="P29:R29"/>
    <mergeCell ref="S29:AE29"/>
    <mergeCell ref="AF29:AH29"/>
    <mergeCell ref="AI29:AR29"/>
    <mergeCell ref="AS29:AV29"/>
    <mergeCell ref="AI26:AR26"/>
    <mergeCell ref="AS26:AV26"/>
    <mergeCell ref="AW26:AZ26"/>
    <mergeCell ref="BA26:BL26"/>
    <mergeCell ref="B27:D31"/>
    <mergeCell ref="G27:O31"/>
    <mergeCell ref="P27:R28"/>
    <mergeCell ref="S27:AE28"/>
    <mergeCell ref="AF27:AH28"/>
    <mergeCell ref="AI27:AR28"/>
    <mergeCell ref="BW24:BY25"/>
    <mergeCell ref="P25:R25"/>
    <mergeCell ref="S25:AE25"/>
    <mergeCell ref="AF25:AH25"/>
    <mergeCell ref="AI25:AR25"/>
    <mergeCell ref="AS25:AV25"/>
    <mergeCell ref="AW25:AZ25"/>
    <mergeCell ref="BA25:BL25"/>
    <mergeCell ref="BA23:BL23"/>
    <mergeCell ref="P24:R24"/>
    <mergeCell ref="S24:AE24"/>
    <mergeCell ref="AF24:AH24"/>
    <mergeCell ref="AI24:AR24"/>
    <mergeCell ref="AS24:AV24"/>
    <mergeCell ref="AW24:AZ24"/>
    <mergeCell ref="BA24:BL24"/>
    <mergeCell ref="B23:D26"/>
    <mergeCell ref="E23:F60"/>
    <mergeCell ref="G23:O26"/>
    <mergeCell ref="P23:R23"/>
    <mergeCell ref="S23:AE23"/>
    <mergeCell ref="AF23:AH23"/>
    <mergeCell ref="P26:R26"/>
    <mergeCell ref="S26:AE26"/>
    <mergeCell ref="AF26:AH26"/>
    <mergeCell ref="P31:R31"/>
    <mergeCell ref="AW20:AZ21"/>
    <mergeCell ref="BA20:BL21"/>
    <mergeCell ref="BM20:BT21"/>
    <mergeCell ref="BU20:BW21"/>
    <mergeCell ref="CE21:CK23"/>
    <mergeCell ref="P22:Q22"/>
    <mergeCell ref="AQ22:AR22"/>
    <mergeCell ref="AI23:AR23"/>
    <mergeCell ref="AS23:AV23"/>
    <mergeCell ref="AW23:AZ23"/>
    <mergeCell ref="S18:Y19"/>
    <mergeCell ref="Z18:AP19"/>
    <mergeCell ref="CE18:CL20"/>
    <mergeCell ref="B20:D21"/>
    <mergeCell ref="E20:O21"/>
    <mergeCell ref="P20:R21"/>
    <mergeCell ref="S20:AE21"/>
    <mergeCell ref="AF20:AH21"/>
    <mergeCell ref="AI20:AR21"/>
    <mergeCell ref="AS20:AV21"/>
    <mergeCell ref="BI15:BJ16"/>
    <mergeCell ref="BK15:BL16"/>
    <mergeCell ref="BM15:BN16"/>
    <mergeCell ref="BO15:BP16"/>
    <mergeCell ref="BQ15:BR16"/>
    <mergeCell ref="D16:J17"/>
    <mergeCell ref="L16:AI17"/>
    <mergeCell ref="AK16:AM17"/>
    <mergeCell ref="BM14:BR14"/>
    <mergeCell ref="AQ15:AR16"/>
    <mergeCell ref="AS15:AT16"/>
    <mergeCell ref="AU15:AV16"/>
    <mergeCell ref="AW15:AX16"/>
    <mergeCell ref="AY15:AZ16"/>
    <mergeCell ref="BA15:BB16"/>
    <mergeCell ref="BC15:BD16"/>
    <mergeCell ref="BE15:BF16"/>
    <mergeCell ref="BG15:BH16"/>
    <mergeCell ref="D13:J14"/>
    <mergeCell ref="L13:AM14"/>
    <mergeCell ref="AQ14:AT14"/>
    <mergeCell ref="AU14:AV14"/>
    <mergeCell ref="AW14:AZ14"/>
    <mergeCell ref="BA14:BL14"/>
    <mergeCell ref="AU5:AW6"/>
    <mergeCell ref="I7:AL8"/>
    <mergeCell ref="AQ7:AZ10"/>
    <mergeCell ref="BA7:BW8"/>
    <mergeCell ref="I9:AL10"/>
    <mergeCell ref="BA9:BW10"/>
    <mergeCell ref="C1:K2"/>
    <mergeCell ref="BS4:BU5"/>
    <mergeCell ref="BV4:BW5"/>
    <mergeCell ref="BX4:BZ5"/>
    <mergeCell ref="CA4:CB5"/>
    <mergeCell ref="D5:G7"/>
    <mergeCell ref="I5:J6"/>
    <mergeCell ref="L5:Y6"/>
    <mergeCell ref="AP5:AR6"/>
    <mergeCell ref="AS5:AT6"/>
  </mergeCells>
  <phoneticPr fontId="2"/>
  <dataValidations count="6">
    <dataValidation type="list" allowBlank="1" showInputMessage="1" showErrorMessage="1" sqref="BO42:CB42 LK42:LX42 VG42:VT42 AFC42:AFP42 AOY42:APL42 AYU42:AZH42 BIQ42:BJD42 BSM42:BSZ42 CCI42:CCV42 CME42:CMR42 CWA42:CWN42 DFW42:DGJ42 DPS42:DQF42 DZO42:EAB42 EJK42:EJX42 ETG42:ETT42 FDC42:FDP42 FMY42:FNL42 FWU42:FXH42 GGQ42:GHD42 GQM42:GQZ42 HAI42:HAV42 HKE42:HKR42 HUA42:HUN42 IDW42:IEJ42 INS42:IOF42 IXO42:IYB42 JHK42:JHX42 JRG42:JRT42 KBC42:KBP42 KKY42:KLL42 KUU42:KVH42 LEQ42:LFD42 LOM42:LOZ42 LYI42:LYV42 MIE42:MIR42 MSA42:MSN42 NBW42:NCJ42 NLS42:NMF42 NVO42:NWB42 OFK42:OFX42 OPG42:OPT42 OZC42:OZP42 PIY42:PJL42 PSU42:PTH42 QCQ42:QDD42 QMM42:QMZ42 QWI42:QWV42 RGE42:RGR42 RQA42:RQN42 RZW42:SAJ42 SJS42:SKF42 STO42:SUB42 TDK42:TDX42 TNG42:TNT42 TXC42:TXP42 UGY42:UHL42 UQU42:URH42 VAQ42:VBD42 VKM42:VKZ42 VUI42:VUV42 WEE42:WER42 WOA42:WON42 WXW42:WYJ42 BO65578:CB65578 LK65578:LX65578 VG65578:VT65578 AFC65578:AFP65578 AOY65578:APL65578 AYU65578:AZH65578 BIQ65578:BJD65578 BSM65578:BSZ65578 CCI65578:CCV65578 CME65578:CMR65578 CWA65578:CWN65578 DFW65578:DGJ65578 DPS65578:DQF65578 DZO65578:EAB65578 EJK65578:EJX65578 ETG65578:ETT65578 FDC65578:FDP65578 FMY65578:FNL65578 FWU65578:FXH65578 GGQ65578:GHD65578 GQM65578:GQZ65578 HAI65578:HAV65578 HKE65578:HKR65578 HUA65578:HUN65578 IDW65578:IEJ65578 INS65578:IOF65578 IXO65578:IYB65578 JHK65578:JHX65578 JRG65578:JRT65578 KBC65578:KBP65578 KKY65578:KLL65578 KUU65578:KVH65578 LEQ65578:LFD65578 LOM65578:LOZ65578 LYI65578:LYV65578 MIE65578:MIR65578 MSA65578:MSN65578 NBW65578:NCJ65578 NLS65578:NMF65578 NVO65578:NWB65578 OFK65578:OFX65578 OPG65578:OPT65578 OZC65578:OZP65578 PIY65578:PJL65578 PSU65578:PTH65578 QCQ65578:QDD65578 QMM65578:QMZ65578 QWI65578:QWV65578 RGE65578:RGR65578 RQA65578:RQN65578 RZW65578:SAJ65578 SJS65578:SKF65578 STO65578:SUB65578 TDK65578:TDX65578 TNG65578:TNT65578 TXC65578:TXP65578 UGY65578:UHL65578 UQU65578:URH65578 VAQ65578:VBD65578 VKM65578:VKZ65578 VUI65578:VUV65578 WEE65578:WER65578 WOA65578:WON65578 WXW65578:WYJ65578 BO131114:CB131114 LK131114:LX131114 VG131114:VT131114 AFC131114:AFP131114 AOY131114:APL131114 AYU131114:AZH131114 BIQ131114:BJD131114 BSM131114:BSZ131114 CCI131114:CCV131114 CME131114:CMR131114 CWA131114:CWN131114 DFW131114:DGJ131114 DPS131114:DQF131114 DZO131114:EAB131114 EJK131114:EJX131114 ETG131114:ETT131114 FDC131114:FDP131114 FMY131114:FNL131114 FWU131114:FXH131114 GGQ131114:GHD131114 GQM131114:GQZ131114 HAI131114:HAV131114 HKE131114:HKR131114 HUA131114:HUN131114 IDW131114:IEJ131114 INS131114:IOF131114 IXO131114:IYB131114 JHK131114:JHX131114 JRG131114:JRT131114 KBC131114:KBP131114 KKY131114:KLL131114 KUU131114:KVH131114 LEQ131114:LFD131114 LOM131114:LOZ131114 LYI131114:LYV131114 MIE131114:MIR131114 MSA131114:MSN131114 NBW131114:NCJ131114 NLS131114:NMF131114 NVO131114:NWB131114 OFK131114:OFX131114 OPG131114:OPT131114 OZC131114:OZP131114 PIY131114:PJL131114 PSU131114:PTH131114 QCQ131114:QDD131114 QMM131114:QMZ131114 QWI131114:QWV131114 RGE131114:RGR131114 RQA131114:RQN131114 RZW131114:SAJ131114 SJS131114:SKF131114 STO131114:SUB131114 TDK131114:TDX131114 TNG131114:TNT131114 TXC131114:TXP131114 UGY131114:UHL131114 UQU131114:URH131114 VAQ131114:VBD131114 VKM131114:VKZ131114 VUI131114:VUV131114 WEE131114:WER131114 WOA131114:WON131114 WXW131114:WYJ131114 BO196650:CB196650 LK196650:LX196650 VG196650:VT196650 AFC196650:AFP196650 AOY196650:APL196650 AYU196650:AZH196650 BIQ196650:BJD196650 BSM196650:BSZ196650 CCI196650:CCV196650 CME196650:CMR196650 CWA196650:CWN196650 DFW196650:DGJ196650 DPS196650:DQF196650 DZO196650:EAB196650 EJK196650:EJX196650 ETG196650:ETT196650 FDC196650:FDP196650 FMY196650:FNL196650 FWU196650:FXH196650 GGQ196650:GHD196650 GQM196650:GQZ196650 HAI196650:HAV196650 HKE196650:HKR196650 HUA196650:HUN196650 IDW196650:IEJ196650 INS196650:IOF196650 IXO196650:IYB196650 JHK196650:JHX196650 JRG196650:JRT196650 KBC196650:KBP196650 KKY196650:KLL196650 KUU196650:KVH196650 LEQ196650:LFD196650 LOM196650:LOZ196650 LYI196650:LYV196650 MIE196650:MIR196650 MSA196650:MSN196650 NBW196650:NCJ196650 NLS196650:NMF196650 NVO196650:NWB196650 OFK196650:OFX196650 OPG196650:OPT196650 OZC196650:OZP196650 PIY196650:PJL196650 PSU196650:PTH196650 QCQ196650:QDD196650 QMM196650:QMZ196650 QWI196650:QWV196650 RGE196650:RGR196650 RQA196650:RQN196650 RZW196650:SAJ196650 SJS196650:SKF196650 STO196650:SUB196650 TDK196650:TDX196650 TNG196650:TNT196650 TXC196650:TXP196650 UGY196650:UHL196650 UQU196650:URH196650 VAQ196650:VBD196650 VKM196650:VKZ196650 VUI196650:VUV196650 WEE196650:WER196650 WOA196650:WON196650 WXW196650:WYJ196650 BO262186:CB262186 LK262186:LX262186 VG262186:VT262186 AFC262186:AFP262186 AOY262186:APL262186 AYU262186:AZH262186 BIQ262186:BJD262186 BSM262186:BSZ262186 CCI262186:CCV262186 CME262186:CMR262186 CWA262186:CWN262186 DFW262186:DGJ262186 DPS262186:DQF262186 DZO262186:EAB262186 EJK262186:EJX262186 ETG262186:ETT262186 FDC262186:FDP262186 FMY262186:FNL262186 FWU262186:FXH262186 GGQ262186:GHD262186 GQM262186:GQZ262186 HAI262186:HAV262186 HKE262186:HKR262186 HUA262186:HUN262186 IDW262186:IEJ262186 INS262186:IOF262186 IXO262186:IYB262186 JHK262186:JHX262186 JRG262186:JRT262186 KBC262186:KBP262186 KKY262186:KLL262186 KUU262186:KVH262186 LEQ262186:LFD262186 LOM262186:LOZ262186 LYI262186:LYV262186 MIE262186:MIR262186 MSA262186:MSN262186 NBW262186:NCJ262186 NLS262186:NMF262186 NVO262186:NWB262186 OFK262186:OFX262186 OPG262186:OPT262186 OZC262186:OZP262186 PIY262186:PJL262186 PSU262186:PTH262186 QCQ262186:QDD262186 QMM262186:QMZ262186 QWI262186:QWV262186 RGE262186:RGR262186 RQA262186:RQN262186 RZW262186:SAJ262186 SJS262186:SKF262186 STO262186:SUB262186 TDK262186:TDX262186 TNG262186:TNT262186 TXC262186:TXP262186 UGY262186:UHL262186 UQU262186:URH262186 VAQ262186:VBD262186 VKM262186:VKZ262186 VUI262186:VUV262186 WEE262186:WER262186 WOA262186:WON262186 WXW262186:WYJ262186 BO327722:CB327722 LK327722:LX327722 VG327722:VT327722 AFC327722:AFP327722 AOY327722:APL327722 AYU327722:AZH327722 BIQ327722:BJD327722 BSM327722:BSZ327722 CCI327722:CCV327722 CME327722:CMR327722 CWA327722:CWN327722 DFW327722:DGJ327722 DPS327722:DQF327722 DZO327722:EAB327722 EJK327722:EJX327722 ETG327722:ETT327722 FDC327722:FDP327722 FMY327722:FNL327722 FWU327722:FXH327722 GGQ327722:GHD327722 GQM327722:GQZ327722 HAI327722:HAV327722 HKE327722:HKR327722 HUA327722:HUN327722 IDW327722:IEJ327722 INS327722:IOF327722 IXO327722:IYB327722 JHK327722:JHX327722 JRG327722:JRT327722 KBC327722:KBP327722 KKY327722:KLL327722 KUU327722:KVH327722 LEQ327722:LFD327722 LOM327722:LOZ327722 LYI327722:LYV327722 MIE327722:MIR327722 MSA327722:MSN327722 NBW327722:NCJ327722 NLS327722:NMF327722 NVO327722:NWB327722 OFK327722:OFX327722 OPG327722:OPT327722 OZC327722:OZP327722 PIY327722:PJL327722 PSU327722:PTH327722 QCQ327722:QDD327722 QMM327722:QMZ327722 QWI327722:QWV327722 RGE327722:RGR327722 RQA327722:RQN327722 RZW327722:SAJ327722 SJS327722:SKF327722 STO327722:SUB327722 TDK327722:TDX327722 TNG327722:TNT327722 TXC327722:TXP327722 UGY327722:UHL327722 UQU327722:URH327722 VAQ327722:VBD327722 VKM327722:VKZ327722 VUI327722:VUV327722 WEE327722:WER327722 WOA327722:WON327722 WXW327722:WYJ327722 BO393258:CB393258 LK393258:LX393258 VG393258:VT393258 AFC393258:AFP393258 AOY393258:APL393258 AYU393258:AZH393258 BIQ393258:BJD393258 BSM393258:BSZ393258 CCI393258:CCV393258 CME393258:CMR393258 CWA393258:CWN393258 DFW393258:DGJ393258 DPS393258:DQF393258 DZO393258:EAB393258 EJK393258:EJX393258 ETG393258:ETT393258 FDC393258:FDP393258 FMY393258:FNL393258 FWU393258:FXH393258 GGQ393258:GHD393258 GQM393258:GQZ393258 HAI393258:HAV393258 HKE393258:HKR393258 HUA393258:HUN393258 IDW393258:IEJ393258 INS393258:IOF393258 IXO393258:IYB393258 JHK393258:JHX393258 JRG393258:JRT393258 KBC393258:KBP393258 KKY393258:KLL393258 KUU393258:KVH393258 LEQ393258:LFD393258 LOM393258:LOZ393258 LYI393258:LYV393258 MIE393258:MIR393258 MSA393258:MSN393258 NBW393258:NCJ393258 NLS393258:NMF393258 NVO393258:NWB393258 OFK393258:OFX393258 OPG393258:OPT393258 OZC393258:OZP393258 PIY393258:PJL393258 PSU393258:PTH393258 QCQ393258:QDD393258 QMM393258:QMZ393258 QWI393258:QWV393258 RGE393258:RGR393258 RQA393258:RQN393258 RZW393258:SAJ393258 SJS393258:SKF393258 STO393258:SUB393258 TDK393258:TDX393258 TNG393258:TNT393258 TXC393258:TXP393258 UGY393258:UHL393258 UQU393258:URH393258 VAQ393258:VBD393258 VKM393258:VKZ393258 VUI393258:VUV393258 WEE393258:WER393258 WOA393258:WON393258 WXW393258:WYJ393258 BO458794:CB458794 LK458794:LX458794 VG458794:VT458794 AFC458794:AFP458794 AOY458794:APL458794 AYU458794:AZH458794 BIQ458794:BJD458794 BSM458794:BSZ458794 CCI458794:CCV458794 CME458794:CMR458794 CWA458794:CWN458794 DFW458794:DGJ458794 DPS458794:DQF458794 DZO458794:EAB458794 EJK458794:EJX458794 ETG458794:ETT458794 FDC458794:FDP458794 FMY458794:FNL458794 FWU458794:FXH458794 GGQ458794:GHD458794 GQM458794:GQZ458794 HAI458794:HAV458794 HKE458794:HKR458794 HUA458794:HUN458794 IDW458794:IEJ458794 INS458794:IOF458794 IXO458794:IYB458794 JHK458794:JHX458794 JRG458794:JRT458794 KBC458794:KBP458794 KKY458794:KLL458794 KUU458794:KVH458794 LEQ458794:LFD458794 LOM458794:LOZ458794 LYI458794:LYV458794 MIE458794:MIR458794 MSA458794:MSN458794 NBW458794:NCJ458794 NLS458794:NMF458794 NVO458794:NWB458794 OFK458794:OFX458794 OPG458794:OPT458794 OZC458794:OZP458794 PIY458794:PJL458794 PSU458794:PTH458794 QCQ458794:QDD458794 QMM458794:QMZ458794 QWI458794:QWV458794 RGE458794:RGR458794 RQA458794:RQN458794 RZW458794:SAJ458794 SJS458794:SKF458794 STO458794:SUB458794 TDK458794:TDX458794 TNG458794:TNT458794 TXC458794:TXP458794 UGY458794:UHL458794 UQU458794:URH458794 VAQ458794:VBD458794 VKM458794:VKZ458794 VUI458794:VUV458794 WEE458794:WER458794 WOA458794:WON458794 WXW458794:WYJ458794 BO524330:CB524330 LK524330:LX524330 VG524330:VT524330 AFC524330:AFP524330 AOY524330:APL524330 AYU524330:AZH524330 BIQ524330:BJD524330 BSM524330:BSZ524330 CCI524330:CCV524330 CME524330:CMR524330 CWA524330:CWN524330 DFW524330:DGJ524330 DPS524330:DQF524330 DZO524330:EAB524330 EJK524330:EJX524330 ETG524330:ETT524330 FDC524330:FDP524330 FMY524330:FNL524330 FWU524330:FXH524330 GGQ524330:GHD524330 GQM524330:GQZ524330 HAI524330:HAV524330 HKE524330:HKR524330 HUA524330:HUN524330 IDW524330:IEJ524330 INS524330:IOF524330 IXO524330:IYB524330 JHK524330:JHX524330 JRG524330:JRT524330 KBC524330:KBP524330 KKY524330:KLL524330 KUU524330:KVH524330 LEQ524330:LFD524330 LOM524330:LOZ524330 LYI524330:LYV524330 MIE524330:MIR524330 MSA524330:MSN524330 NBW524330:NCJ524330 NLS524330:NMF524330 NVO524330:NWB524330 OFK524330:OFX524330 OPG524330:OPT524330 OZC524330:OZP524330 PIY524330:PJL524330 PSU524330:PTH524330 QCQ524330:QDD524330 QMM524330:QMZ524330 QWI524330:QWV524330 RGE524330:RGR524330 RQA524330:RQN524330 RZW524330:SAJ524330 SJS524330:SKF524330 STO524330:SUB524330 TDK524330:TDX524330 TNG524330:TNT524330 TXC524330:TXP524330 UGY524330:UHL524330 UQU524330:URH524330 VAQ524330:VBD524330 VKM524330:VKZ524330 VUI524330:VUV524330 WEE524330:WER524330 WOA524330:WON524330 WXW524330:WYJ524330 BO589866:CB589866 LK589866:LX589866 VG589866:VT589866 AFC589866:AFP589866 AOY589866:APL589866 AYU589866:AZH589866 BIQ589866:BJD589866 BSM589866:BSZ589866 CCI589866:CCV589866 CME589866:CMR589866 CWA589866:CWN589866 DFW589866:DGJ589866 DPS589866:DQF589866 DZO589866:EAB589866 EJK589866:EJX589866 ETG589866:ETT589866 FDC589866:FDP589866 FMY589866:FNL589866 FWU589866:FXH589866 GGQ589866:GHD589866 GQM589866:GQZ589866 HAI589866:HAV589866 HKE589866:HKR589866 HUA589866:HUN589866 IDW589866:IEJ589866 INS589866:IOF589866 IXO589866:IYB589866 JHK589866:JHX589866 JRG589866:JRT589866 KBC589866:KBP589866 KKY589866:KLL589866 KUU589866:KVH589866 LEQ589866:LFD589866 LOM589866:LOZ589866 LYI589866:LYV589866 MIE589866:MIR589866 MSA589866:MSN589866 NBW589866:NCJ589866 NLS589866:NMF589866 NVO589866:NWB589866 OFK589866:OFX589866 OPG589866:OPT589866 OZC589866:OZP589866 PIY589866:PJL589866 PSU589866:PTH589866 QCQ589866:QDD589866 QMM589866:QMZ589866 QWI589866:QWV589866 RGE589866:RGR589866 RQA589866:RQN589866 RZW589866:SAJ589866 SJS589866:SKF589866 STO589866:SUB589866 TDK589866:TDX589866 TNG589866:TNT589866 TXC589866:TXP589866 UGY589866:UHL589866 UQU589866:URH589866 VAQ589866:VBD589866 VKM589866:VKZ589866 VUI589866:VUV589866 WEE589866:WER589866 WOA589866:WON589866 WXW589866:WYJ589866 BO655402:CB655402 LK655402:LX655402 VG655402:VT655402 AFC655402:AFP655402 AOY655402:APL655402 AYU655402:AZH655402 BIQ655402:BJD655402 BSM655402:BSZ655402 CCI655402:CCV655402 CME655402:CMR655402 CWA655402:CWN655402 DFW655402:DGJ655402 DPS655402:DQF655402 DZO655402:EAB655402 EJK655402:EJX655402 ETG655402:ETT655402 FDC655402:FDP655402 FMY655402:FNL655402 FWU655402:FXH655402 GGQ655402:GHD655402 GQM655402:GQZ655402 HAI655402:HAV655402 HKE655402:HKR655402 HUA655402:HUN655402 IDW655402:IEJ655402 INS655402:IOF655402 IXO655402:IYB655402 JHK655402:JHX655402 JRG655402:JRT655402 KBC655402:KBP655402 KKY655402:KLL655402 KUU655402:KVH655402 LEQ655402:LFD655402 LOM655402:LOZ655402 LYI655402:LYV655402 MIE655402:MIR655402 MSA655402:MSN655402 NBW655402:NCJ655402 NLS655402:NMF655402 NVO655402:NWB655402 OFK655402:OFX655402 OPG655402:OPT655402 OZC655402:OZP655402 PIY655402:PJL655402 PSU655402:PTH655402 QCQ655402:QDD655402 QMM655402:QMZ655402 QWI655402:QWV655402 RGE655402:RGR655402 RQA655402:RQN655402 RZW655402:SAJ655402 SJS655402:SKF655402 STO655402:SUB655402 TDK655402:TDX655402 TNG655402:TNT655402 TXC655402:TXP655402 UGY655402:UHL655402 UQU655402:URH655402 VAQ655402:VBD655402 VKM655402:VKZ655402 VUI655402:VUV655402 WEE655402:WER655402 WOA655402:WON655402 WXW655402:WYJ655402 BO720938:CB720938 LK720938:LX720938 VG720938:VT720938 AFC720938:AFP720938 AOY720938:APL720938 AYU720938:AZH720938 BIQ720938:BJD720938 BSM720938:BSZ720938 CCI720938:CCV720938 CME720938:CMR720938 CWA720938:CWN720938 DFW720938:DGJ720938 DPS720938:DQF720938 DZO720938:EAB720938 EJK720938:EJX720938 ETG720938:ETT720938 FDC720938:FDP720938 FMY720938:FNL720938 FWU720938:FXH720938 GGQ720938:GHD720938 GQM720938:GQZ720938 HAI720938:HAV720938 HKE720938:HKR720938 HUA720938:HUN720938 IDW720938:IEJ720938 INS720938:IOF720938 IXO720938:IYB720938 JHK720938:JHX720938 JRG720938:JRT720938 KBC720938:KBP720938 KKY720938:KLL720938 KUU720938:KVH720938 LEQ720938:LFD720938 LOM720938:LOZ720938 LYI720938:LYV720938 MIE720938:MIR720938 MSA720938:MSN720938 NBW720938:NCJ720938 NLS720938:NMF720938 NVO720938:NWB720938 OFK720938:OFX720938 OPG720938:OPT720938 OZC720938:OZP720938 PIY720938:PJL720938 PSU720938:PTH720938 QCQ720938:QDD720938 QMM720938:QMZ720938 QWI720938:QWV720938 RGE720938:RGR720938 RQA720938:RQN720938 RZW720938:SAJ720938 SJS720938:SKF720938 STO720938:SUB720938 TDK720938:TDX720938 TNG720938:TNT720938 TXC720938:TXP720938 UGY720938:UHL720938 UQU720938:URH720938 VAQ720938:VBD720938 VKM720938:VKZ720938 VUI720938:VUV720938 WEE720938:WER720938 WOA720938:WON720938 WXW720938:WYJ720938 BO786474:CB786474 LK786474:LX786474 VG786474:VT786474 AFC786474:AFP786474 AOY786474:APL786474 AYU786474:AZH786474 BIQ786474:BJD786474 BSM786474:BSZ786474 CCI786474:CCV786474 CME786474:CMR786474 CWA786474:CWN786474 DFW786474:DGJ786474 DPS786474:DQF786474 DZO786474:EAB786474 EJK786474:EJX786474 ETG786474:ETT786474 FDC786474:FDP786474 FMY786474:FNL786474 FWU786474:FXH786474 GGQ786474:GHD786474 GQM786474:GQZ786474 HAI786474:HAV786474 HKE786474:HKR786474 HUA786474:HUN786474 IDW786474:IEJ786474 INS786474:IOF786474 IXO786474:IYB786474 JHK786474:JHX786474 JRG786474:JRT786474 KBC786474:KBP786474 KKY786474:KLL786474 KUU786474:KVH786474 LEQ786474:LFD786474 LOM786474:LOZ786474 LYI786474:LYV786474 MIE786474:MIR786474 MSA786474:MSN786474 NBW786474:NCJ786474 NLS786474:NMF786474 NVO786474:NWB786474 OFK786474:OFX786474 OPG786474:OPT786474 OZC786474:OZP786474 PIY786474:PJL786474 PSU786474:PTH786474 QCQ786474:QDD786474 QMM786474:QMZ786474 QWI786474:QWV786474 RGE786474:RGR786474 RQA786474:RQN786474 RZW786474:SAJ786474 SJS786474:SKF786474 STO786474:SUB786474 TDK786474:TDX786474 TNG786474:TNT786474 TXC786474:TXP786474 UGY786474:UHL786474 UQU786474:URH786474 VAQ786474:VBD786474 VKM786474:VKZ786474 VUI786474:VUV786474 WEE786474:WER786474 WOA786474:WON786474 WXW786474:WYJ786474 BO852010:CB852010 LK852010:LX852010 VG852010:VT852010 AFC852010:AFP852010 AOY852010:APL852010 AYU852010:AZH852010 BIQ852010:BJD852010 BSM852010:BSZ852010 CCI852010:CCV852010 CME852010:CMR852010 CWA852010:CWN852010 DFW852010:DGJ852010 DPS852010:DQF852010 DZO852010:EAB852010 EJK852010:EJX852010 ETG852010:ETT852010 FDC852010:FDP852010 FMY852010:FNL852010 FWU852010:FXH852010 GGQ852010:GHD852010 GQM852010:GQZ852010 HAI852010:HAV852010 HKE852010:HKR852010 HUA852010:HUN852010 IDW852010:IEJ852010 INS852010:IOF852010 IXO852010:IYB852010 JHK852010:JHX852010 JRG852010:JRT852010 KBC852010:KBP852010 KKY852010:KLL852010 KUU852010:KVH852010 LEQ852010:LFD852010 LOM852010:LOZ852010 LYI852010:LYV852010 MIE852010:MIR852010 MSA852010:MSN852010 NBW852010:NCJ852010 NLS852010:NMF852010 NVO852010:NWB852010 OFK852010:OFX852010 OPG852010:OPT852010 OZC852010:OZP852010 PIY852010:PJL852010 PSU852010:PTH852010 QCQ852010:QDD852010 QMM852010:QMZ852010 QWI852010:QWV852010 RGE852010:RGR852010 RQA852010:RQN852010 RZW852010:SAJ852010 SJS852010:SKF852010 STO852010:SUB852010 TDK852010:TDX852010 TNG852010:TNT852010 TXC852010:TXP852010 UGY852010:UHL852010 UQU852010:URH852010 VAQ852010:VBD852010 VKM852010:VKZ852010 VUI852010:VUV852010 WEE852010:WER852010 WOA852010:WON852010 WXW852010:WYJ852010 BO917546:CB917546 LK917546:LX917546 VG917546:VT917546 AFC917546:AFP917546 AOY917546:APL917546 AYU917546:AZH917546 BIQ917546:BJD917546 BSM917546:BSZ917546 CCI917546:CCV917546 CME917546:CMR917546 CWA917546:CWN917546 DFW917546:DGJ917546 DPS917546:DQF917546 DZO917546:EAB917546 EJK917546:EJX917546 ETG917546:ETT917546 FDC917546:FDP917546 FMY917546:FNL917546 FWU917546:FXH917546 GGQ917546:GHD917546 GQM917546:GQZ917546 HAI917546:HAV917546 HKE917546:HKR917546 HUA917546:HUN917546 IDW917546:IEJ917546 INS917546:IOF917546 IXO917546:IYB917546 JHK917546:JHX917546 JRG917546:JRT917546 KBC917546:KBP917546 KKY917546:KLL917546 KUU917546:KVH917546 LEQ917546:LFD917546 LOM917546:LOZ917546 LYI917546:LYV917546 MIE917546:MIR917546 MSA917546:MSN917546 NBW917546:NCJ917546 NLS917546:NMF917546 NVO917546:NWB917546 OFK917546:OFX917546 OPG917546:OPT917546 OZC917546:OZP917546 PIY917546:PJL917546 PSU917546:PTH917546 QCQ917546:QDD917546 QMM917546:QMZ917546 QWI917546:QWV917546 RGE917546:RGR917546 RQA917546:RQN917546 RZW917546:SAJ917546 SJS917546:SKF917546 STO917546:SUB917546 TDK917546:TDX917546 TNG917546:TNT917546 TXC917546:TXP917546 UGY917546:UHL917546 UQU917546:URH917546 VAQ917546:VBD917546 VKM917546:VKZ917546 VUI917546:VUV917546 WEE917546:WER917546 WOA917546:WON917546 WXW917546:WYJ917546 BO983082:CB983082 LK983082:LX983082 VG983082:VT983082 AFC983082:AFP983082 AOY983082:APL983082 AYU983082:AZH983082 BIQ983082:BJD983082 BSM983082:BSZ983082 CCI983082:CCV983082 CME983082:CMR983082 CWA983082:CWN983082 DFW983082:DGJ983082 DPS983082:DQF983082 DZO983082:EAB983082 EJK983082:EJX983082 ETG983082:ETT983082 FDC983082:FDP983082 FMY983082:FNL983082 FWU983082:FXH983082 GGQ983082:GHD983082 GQM983082:GQZ983082 HAI983082:HAV983082 HKE983082:HKR983082 HUA983082:HUN983082 IDW983082:IEJ983082 INS983082:IOF983082 IXO983082:IYB983082 JHK983082:JHX983082 JRG983082:JRT983082 KBC983082:KBP983082 KKY983082:KLL983082 KUU983082:KVH983082 LEQ983082:LFD983082 LOM983082:LOZ983082 LYI983082:LYV983082 MIE983082:MIR983082 MSA983082:MSN983082 NBW983082:NCJ983082 NLS983082:NMF983082 NVO983082:NWB983082 OFK983082:OFX983082 OPG983082:OPT983082 OZC983082:OZP983082 PIY983082:PJL983082 PSU983082:PTH983082 QCQ983082:QDD983082 QMM983082:QMZ983082 QWI983082:QWV983082 RGE983082:RGR983082 RQA983082:RQN983082 RZW983082:SAJ983082 SJS983082:SKF983082 STO983082:SUB983082 TDK983082:TDX983082 TNG983082:TNT983082 TXC983082:TXP983082 UGY983082:UHL983082 UQU983082:URH983082 VAQ983082:VBD983082 VKM983082:VKZ983082 VUI983082:VUV983082 WEE983082:WER983082 WOA983082:WON983082 WXW983082:WYJ983082" xr:uid="{DE59C7DD-BE74-4A54-B280-999B3830B64F}">
      <formula1>"4．委託解除拠出金納付済,④．委託解除拠出金納付済"</formula1>
    </dataValidation>
    <dataValidation type="list" allowBlank="1" showInputMessage="1" showErrorMessage="1" sqref="BO35:CA35 LK35:LW35 VG35:VS35 AFC35:AFO35 AOY35:APK35 AYU35:AZG35 BIQ35:BJC35 BSM35:BSY35 CCI35:CCU35 CME35:CMQ35 CWA35:CWM35 DFW35:DGI35 DPS35:DQE35 DZO35:EAA35 EJK35:EJW35 ETG35:ETS35 FDC35:FDO35 FMY35:FNK35 FWU35:FXG35 GGQ35:GHC35 GQM35:GQY35 HAI35:HAU35 HKE35:HKQ35 HUA35:HUM35 IDW35:IEI35 INS35:IOE35 IXO35:IYA35 JHK35:JHW35 JRG35:JRS35 KBC35:KBO35 KKY35:KLK35 KUU35:KVG35 LEQ35:LFC35 LOM35:LOY35 LYI35:LYU35 MIE35:MIQ35 MSA35:MSM35 NBW35:NCI35 NLS35:NME35 NVO35:NWA35 OFK35:OFW35 OPG35:OPS35 OZC35:OZO35 PIY35:PJK35 PSU35:PTG35 QCQ35:QDC35 QMM35:QMY35 QWI35:QWU35 RGE35:RGQ35 RQA35:RQM35 RZW35:SAI35 SJS35:SKE35 STO35:SUA35 TDK35:TDW35 TNG35:TNS35 TXC35:TXO35 UGY35:UHK35 UQU35:URG35 VAQ35:VBC35 VKM35:VKY35 VUI35:VUU35 WEE35:WEQ35 WOA35:WOM35 WXW35:WYI35 BO65571:CA65571 LK65571:LW65571 VG65571:VS65571 AFC65571:AFO65571 AOY65571:APK65571 AYU65571:AZG65571 BIQ65571:BJC65571 BSM65571:BSY65571 CCI65571:CCU65571 CME65571:CMQ65571 CWA65571:CWM65571 DFW65571:DGI65571 DPS65571:DQE65571 DZO65571:EAA65571 EJK65571:EJW65571 ETG65571:ETS65571 FDC65571:FDO65571 FMY65571:FNK65571 FWU65571:FXG65571 GGQ65571:GHC65571 GQM65571:GQY65571 HAI65571:HAU65571 HKE65571:HKQ65571 HUA65571:HUM65571 IDW65571:IEI65571 INS65571:IOE65571 IXO65571:IYA65571 JHK65571:JHW65571 JRG65571:JRS65571 KBC65571:KBO65571 KKY65571:KLK65571 KUU65571:KVG65571 LEQ65571:LFC65571 LOM65571:LOY65571 LYI65571:LYU65571 MIE65571:MIQ65571 MSA65571:MSM65571 NBW65571:NCI65571 NLS65571:NME65571 NVO65571:NWA65571 OFK65571:OFW65571 OPG65571:OPS65571 OZC65571:OZO65571 PIY65571:PJK65571 PSU65571:PTG65571 QCQ65571:QDC65571 QMM65571:QMY65571 QWI65571:QWU65571 RGE65571:RGQ65571 RQA65571:RQM65571 RZW65571:SAI65571 SJS65571:SKE65571 STO65571:SUA65571 TDK65571:TDW65571 TNG65571:TNS65571 TXC65571:TXO65571 UGY65571:UHK65571 UQU65571:URG65571 VAQ65571:VBC65571 VKM65571:VKY65571 VUI65571:VUU65571 WEE65571:WEQ65571 WOA65571:WOM65571 WXW65571:WYI65571 BO131107:CA131107 LK131107:LW131107 VG131107:VS131107 AFC131107:AFO131107 AOY131107:APK131107 AYU131107:AZG131107 BIQ131107:BJC131107 BSM131107:BSY131107 CCI131107:CCU131107 CME131107:CMQ131107 CWA131107:CWM131107 DFW131107:DGI131107 DPS131107:DQE131107 DZO131107:EAA131107 EJK131107:EJW131107 ETG131107:ETS131107 FDC131107:FDO131107 FMY131107:FNK131107 FWU131107:FXG131107 GGQ131107:GHC131107 GQM131107:GQY131107 HAI131107:HAU131107 HKE131107:HKQ131107 HUA131107:HUM131107 IDW131107:IEI131107 INS131107:IOE131107 IXO131107:IYA131107 JHK131107:JHW131107 JRG131107:JRS131107 KBC131107:KBO131107 KKY131107:KLK131107 KUU131107:KVG131107 LEQ131107:LFC131107 LOM131107:LOY131107 LYI131107:LYU131107 MIE131107:MIQ131107 MSA131107:MSM131107 NBW131107:NCI131107 NLS131107:NME131107 NVO131107:NWA131107 OFK131107:OFW131107 OPG131107:OPS131107 OZC131107:OZO131107 PIY131107:PJK131107 PSU131107:PTG131107 QCQ131107:QDC131107 QMM131107:QMY131107 QWI131107:QWU131107 RGE131107:RGQ131107 RQA131107:RQM131107 RZW131107:SAI131107 SJS131107:SKE131107 STO131107:SUA131107 TDK131107:TDW131107 TNG131107:TNS131107 TXC131107:TXO131107 UGY131107:UHK131107 UQU131107:URG131107 VAQ131107:VBC131107 VKM131107:VKY131107 VUI131107:VUU131107 WEE131107:WEQ131107 WOA131107:WOM131107 WXW131107:WYI131107 BO196643:CA196643 LK196643:LW196643 VG196643:VS196643 AFC196643:AFO196643 AOY196643:APK196643 AYU196643:AZG196643 BIQ196643:BJC196643 BSM196643:BSY196643 CCI196643:CCU196643 CME196643:CMQ196643 CWA196643:CWM196643 DFW196643:DGI196643 DPS196643:DQE196643 DZO196643:EAA196643 EJK196643:EJW196643 ETG196643:ETS196643 FDC196643:FDO196643 FMY196643:FNK196643 FWU196643:FXG196643 GGQ196643:GHC196643 GQM196643:GQY196643 HAI196643:HAU196643 HKE196643:HKQ196643 HUA196643:HUM196643 IDW196643:IEI196643 INS196643:IOE196643 IXO196643:IYA196643 JHK196643:JHW196643 JRG196643:JRS196643 KBC196643:KBO196643 KKY196643:KLK196643 KUU196643:KVG196643 LEQ196643:LFC196643 LOM196643:LOY196643 LYI196643:LYU196643 MIE196643:MIQ196643 MSA196643:MSM196643 NBW196643:NCI196643 NLS196643:NME196643 NVO196643:NWA196643 OFK196643:OFW196643 OPG196643:OPS196643 OZC196643:OZO196643 PIY196643:PJK196643 PSU196643:PTG196643 QCQ196643:QDC196643 QMM196643:QMY196643 QWI196643:QWU196643 RGE196643:RGQ196643 RQA196643:RQM196643 RZW196643:SAI196643 SJS196643:SKE196643 STO196643:SUA196643 TDK196643:TDW196643 TNG196643:TNS196643 TXC196643:TXO196643 UGY196643:UHK196643 UQU196643:URG196643 VAQ196643:VBC196643 VKM196643:VKY196643 VUI196643:VUU196643 WEE196643:WEQ196643 WOA196643:WOM196643 WXW196643:WYI196643 BO262179:CA262179 LK262179:LW262179 VG262179:VS262179 AFC262179:AFO262179 AOY262179:APK262179 AYU262179:AZG262179 BIQ262179:BJC262179 BSM262179:BSY262179 CCI262179:CCU262179 CME262179:CMQ262179 CWA262179:CWM262179 DFW262179:DGI262179 DPS262179:DQE262179 DZO262179:EAA262179 EJK262179:EJW262179 ETG262179:ETS262179 FDC262179:FDO262179 FMY262179:FNK262179 FWU262179:FXG262179 GGQ262179:GHC262179 GQM262179:GQY262179 HAI262179:HAU262179 HKE262179:HKQ262179 HUA262179:HUM262179 IDW262179:IEI262179 INS262179:IOE262179 IXO262179:IYA262179 JHK262179:JHW262179 JRG262179:JRS262179 KBC262179:KBO262179 KKY262179:KLK262179 KUU262179:KVG262179 LEQ262179:LFC262179 LOM262179:LOY262179 LYI262179:LYU262179 MIE262179:MIQ262179 MSA262179:MSM262179 NBW262179:NCI262179 NLS262179:NME262179 NVO262179:NWA262179 OFK262179:OFW262179 OPG262179:OPS262179 OZC262179:OZO262179 PIY262179:PJK262179 PSU262179:PTG262179 QCQ262179:QDC262179 QMM262179:QMY262179 QWI262179:QWU262179 RGE262179:RGQ262179 RQA262179:RQM262179 RZW262179:SAI262179 SJS262179:SKE262179 STO262179:SUA262179 TDK262179:TDW262179 TNG262179:TNS262179 TXC262179:TXO262179 UGY262179:UHK262179 UQU262179:URG262179 VAQ262179:VBC262179 VKM262179:VKY262179 VUI262179:VUU262179 WEE262179:WEQ262179 WOA262179:WOM262179 WXW262179:WYI262179 BO327715:CA327715 LK327715:LW327715 VG327715:VS327715 AFC327715:AFO327715 AOY327715:APK327715 AYU327715:AZG327715 BIQ327715:BJC327715 BSM327715:BSY327715 CCI327715:CCU327715 CME327715:CMQ327715 CWA327715:CWM327715 DFW327715:DGI327715 DPS327715:DQE327715 DZO327715:EAA327715 EJK327715:EJW327715 ETG327715:ETS327715 FDC327715:FDO327715 FMY327715:FNK327715 FWU327715:FXG327715 GGQ327715:GHC327715 GQM327715:GQY327715 HAI327715:HAU327715 HKE327715:HKQ327715 HUA327715:HUM327715 IDW327715:IEI327715 INS327715:IOE327715 IXO327715:IYA327715 JHK327715:JHW327715 JRG327715:JRS327715 KBC327715:KBO327715 KKY327715:KLK327715 KUU327715:KVG327715 LEQ327715:LFC327715 LOM327715:LOY327715 LYI327715:LYU327715 MIE327715:MIQ327715 MSA327715:MSM327715 NBW327715:NCI327715 NLS327715:NME327715 NVO327715:NWA327715 OFK327715:OFW327715 OPG327715:OPS327715 OZC327715:OZO327715 PIY327715:PJK327715 PSU327715:PTG327715 QCQ327715:QDC327715 QMM327715:QMY327715 QWI327715:QWU327715 RGE327715:RGQ327715 RQA327715:RQM327715 RZW327715:SAI327715 SJS327715:SKE327715 STO327715:SUA327715 TDK327715:TDW327715 TNG327715:TNS327715 TXC327715:TXO327715 UGY327715:UHK327715 UQU327715:URG327715 VAQ327715:VBC327715 VKM327715:VKY327715 VUI327715:VUU327715 WEE327715:WEQ327715 WOA327715:WOM327715 WXW327715:WYI327715 BO393251:CA393251 LK393251:LW393251 VG393251:VS393251 AFC393251:AFO393251 AOY393251:APK393251 AYU393251:AZG393251 BIQ393251:BJC393251 BSM393251:BSY393251 CCI393251:CCU393251 CME393251:CMQ393251 CWA393251:CWM393251 DFW393251:DGI393251 DPS393251:DQE393251 DZO393251:EAA393251 EJK393251:EJW393251 ETG393251:ETS393251 FDC393251:FDO393251 FMY393251:FNK393251 FWU393251:FXG393251 GGQ393251:GHC393251 GQM393251:GQY393251 HAI393251:HAU393251 HKE393251:HKQ393251 HUA393251:HUM393251 IDW393251:IEI393251 INS393251:IOE393251 IXO393251:IYA393251 JHK393251:JHW393251 JRG393251:JRS393251 KBC393251:KBO393251 KKY393251:KLK393251 KUU393251:KVG393251 LEQ393251:LFC393251 LOM393251:LOY393251 LYI393251:LYU393251 MIE393251:MIQ393251 MSA393251:MSM393251 NBW393251:NCI393251 NLS393251:NME393251 NVO393251:NWA393251 OFK393251:OFW393251 OPG393251:OPS393251 OZC393251:OZO393251 PIY393251:PJK393251 PSU393251:PTG393251 QCQ393251:QDC393251 QMM393251:QMY393251 QWI393251:QWU393251 RGE393251:RGQ393251 RQA393251:RQM393251 RZW393251:SAI393251 SJS393251:SKE393251 STO393251:SUA393251 TDK393251:TDW393251 TNG393251:TNS393251 TXC393251:TXO393251 UGY393251:UHK393251 UQU393251:URG393251 VAQ393251:VBC393251 VKM393251:VKY393251 VUI393251:VUU393251 WEE393251:WEQ393251 WOA393251:WOM393251 WXW393251:WYI393251 BO458787:CA458787 LK458787:LW458787 VG458787:VS458787 AFC458787:AFO458787 AOY458787:APK458787 AYU458787:AZG458787 BIQ458787:BJC458787 BSM458787:BSY458787 CCI458787:CCU458787 CME458787:CMQ458787 CWA458787:CWM458787 DFW458787:DGI458787 DPS458787:DQE458787 DZO458787:EAA458787 EJK458787:EJW458787 ETG458787:ETS458787 FDC458787:FDO458787 FMY458787:FNK458787 FWU458787:FXG458787 GGQ458787:GHC458787 GQM458787:GQY458787 HAI458787:HAU458787 HKE458787:HKQ458787 HUA458787:HUM458787 IDW458787:IEI458787 INS458787:IOE458787 IXO458787:IYA458787 JHK458787:JHW458787 JRG458787:JRS458787 KBC458787:KBO458787 KKY458787:KLK458787 KUU458787:KVG458787 LEQ458787:LFC458787 LOM458787:LOY458787 LYI458787:LYU458787 MIE458787:MIQ458787 MSA458787:MSM458787 NBW458787:NCI458787 NLS458787:NME458787 NVO458787:NWA458787 OFK458787:OFW458787 OPG458787:OPS458787 OZC458787:OZO458787 PIY458787:PJK458787 PSU458787:PTG458787 QCQ458787:QDC458787 QMM458787:QMY458787 QWI458787:QWU458787 RGE458787:RGQ458787 RQA458787:RQM458787 RZW458787:SAI458787 SJS458787:SKE458787 STO458787:SUA458787 TDK458787:TDW458787 TNG458787:TNS458787 TXC458787:TXO458787 UGY458787:UHK458787 UQU458787:URG458787 VAQ458787:VBC458787 VKM458787:VKY458787 VUI458787:VUU458787 WEE458787:WEQ458787 WOA458787:WOM458787 WXW458787:WYI458787 BO524323:CA524323 LK524323:LW524323 VG524323:VS524323 AFC524323:AFO524323 AOY524323:APK524323 AYU524323:AZG524323 BIQ524323:BJC524323 BSM524323:BSY524323 CCI524323:CCU524323 CME524323:CMQ524323 CWA524323:CWM524323 DFW524323:DGI524323 DPS524323:DQE524323 DZO524323:EAA524323 EJK524323:EJW524323 ETG524323:ETS524323 FDC524323:FDO524323 FMY524323:FNK524323 FWU524323:FXG524323 GGQ524323:GHC524323 GQM524323:GQY524323 HAI524323:HAU524323 HKE524323:HKQ524323 HUA524323:HUM524323 IDW524323:IEI524323 INS524323:IOE524323 IXO524323:IYA524323 JHK524323:JHW524323 JRG524323:JRS524323 KBC524323:KBO524323 KKY524323:KLK524323 KUU524323:KVG524323 LEQ524323:LFC524323 LOM524323:LOY524323 LYI524323:LYU524323 MIE524323:MIQ524323 MSA524323:MSM524323 NBW524323:NCI524323 NLS524323:NME524323 NVO524323:NWA524323 OFK524323:OFW524323 OPG524323:OPS524323 OZC524323:OZO524323 PIY524323:PJK524323 PSU524323:PTG524323 QCQ524323:QDC524323 QMM524323:QMY524323 QWI524323:QWU524323 RGE524323:RGQ524323 RQA524323:RQM524323 RZW524323:SAI524323 SJS524323:SKE524323 STO524323:SUA524323 TDK524323:TDW524323 TNG524323:TNS524323 TXC524323:TXO524323 UGY524323:UHK524323 UQU524323:URG524323 VAQ524323:VBC524323 VKM524323:VKY524323 VUI524323:VUU524323 WEE524323:WEQ524323 WOA524323:WOM524323 WXW524323:WYI524323 BO589859:CA589859 LK589859:LW589859 VG589859:VS589859 AFC589859:AFO589859 AOY589859:APK589859 AYU589859:AZG589859 BIQ589859:BJC589859 BSM589859:BSY589859 CCI589859:CCU589859 CME589859:CMQ589859 CWA589859:CWM589859 DFW589859:DGI589859 DPS589859:DQE589859 DZO589859:EAA589859 EJK589859:EJW589859 ETG589859:ETS589859 FDC589859:FDO589859 FMY589859:FNK589859 FWU589859:FXG589859 GGQ589859:GHC589859 GQM589859:GQY589859 HAI589859:HAU589859 HKE589859:HKQ589859 HUA589859:HUM589859 IDW589859:IEI589859 INS589859:IOE589859 IXO589859:IYA589859 JHK589859:JHW589859 JRG589859:JRS589859 KBC589859:KBO589859 KKY589859:KLK589859 KUU589859:KVG589859 LEQ589859:LFC589859 LOM589859:LOY589859 LYI589859:LYU589859 MIE589859:MIQ589859 MSA589859:MSM589859 NBW589859:NCI589859 NLS589859:NME589859 NVO589859:NWA589859 OFK589859:OFW589859 OPG589859:OPS589859 OZC589859:OZO589859 PIY589859:PJK589859 PSU589859:PTG589859 QCQ589859:QDC589859 QMM589859:QMY589859 QWI589859:QWU589859 RGE589859:RGQ589859 RQA589859:RQM589859 RZW589859:SAI589859 SJS589859:SKE589859 STO589859:SUA589859 TDK589859:TDW589859 TNG589859:TNS589859 TXC589859:TXO589859 UGY589859:UHK589859 UQU589859:URG589859 VAQ589859:VBC589859 VKM589859:VKY589859 VUI589859:VUU589859 WEE589859:WEQ589859 WOA589859:WOM589859 WXW589859:WYI589859 BO655395:CA655395 LK655395:LW655395 VG655395:VS655395 AFC655395:AFO655395 AOY655395:APK655395 AYU655395:AZG655395 BIQ655395:BJC655395 BSM655395:BSY655395 CCI655395:CCU655395 CME655395:CMQ655395 CWA655395:CWM655395 DFW655395:DGI655395 DPS655395:DQE655395 DZO655395:EAA655395 EJK655395:EJW655395 ETG655395:ETS655395 FDC655395:FDO655395 FMY655395:FNK655395 FWU655395:FXG655395 GGQ655395:GHC655395 GQM655395:GQY655395 HAI655395:HAU655395 HKE655395:HKQ655395 HUA655395:HUM655395 IDW655395:IEI655395 INS655395:IOE655395 IXO655395:IYA655395 JHK655395:JHW655395 JRG655395:JRS655395 KBC655395:KBO655395 KKY655395:KLK655395 KUU655395:KVG655395 LEQ655395:LFC655395 LOM655395:LOY655395 LYI655395:LYU655395 MIE655395:MIQ655395 MSA655395:MSM655395 NBW655395:NCI655395 NLS655395:NME655395 NVO655395:NWA655395 OFK655395:OFW655395 OPG655395:OPS655395 OZC655395:OZO655395 PIY655395:PJK655395 PSU655395:PTG655395 QCQ655395:QDC655395 QMM655395:QMY655395 QWI655395:QWU655395 RGE655395:RGQ655395 RQA655395:RQM655395 RZW655395:SAI655395 SJS655395:SKE655395 STO655395:SUA655395 TDK655395:TDW655395 TNG655395:TNS655395 TXC655395:TXO655395 UGY655395:UHK655395 UQU655395:URG655395 VAQ655395:VBC655395 VKM655395:VKY655395 VUI655395:VUU655395 WEE655395:WEQ655395 WOA655395:WOM655395 WXW655395:WYI655395 BO720931:CA720931 LK720931:LW720931 VG720931:VS720931 AFC720931:AFO720931 AOY720931:APK720931 AYU720931:AZG720931 BIQ720931:BJC720931 BSM720931:BSY720931 CCI720931:CCU720931 CME720931:CMQ720931 CWA720931:CWM720931 DFW720931:DGI720931 DPS720931:DQE720931 DZO720931:EAA720931 EJK720931:EJW720931 ETG720931:ETS720931 FDC720931:FDO720931 FMY720931:FNK720931 FWU720931:FXG720931 GGQ720931:GHC720931 GQM720931:GQY720931 HAI720931:HAU720931 HKE720931:HKQ720931 HUA720931:HUM720931 IDW720931:IEI720931 INS720931:IOE720931 IXO720931:IYA720931 JHK720931:JHW720931 JRG720931:JRS720931 KBC720931:KBO720931 KKY720931:KLK720931 KUU720931:KVG720931 LEQ720931:LFC720931 LOM720931:LOY720931 LYI720931:LYU720931 MIE720931:MIQ720931 MSA720931:MSM720931 NBW720931:NCI720931 NLS720931:NME720931 NVO720931:NWA720931 OFK720931:OFW720931 OPG720931:OPS720931 OZC720931:OZO720931 PIY720931:PJK720931 PSU720931:PTG720931 QCQ720931:QDC720931 QMM720931:QMY720931 QWI720931:QWU720931 RGE720931:RGQ720931 RQA720931:RQM720931 RZW720931:SAI720931 SJS720931:SKE720931 STO720931:SUA720931 TDK720931:TDW720931 TNG720931:TNS720931 TXC720931:TXO720931 UGY720931:UHK720931 UQU720931:URG720931 VAQ720931:VBC720931 VKM720931:VKY720931 VUI720931:VUU720931 WEE720931:WEQ720931 WOA720931:WOM720931 WXW720931:WYI720931 BO786467:CA786467 LK786467:LW786467 VG786467:VS786467 AFC786467:AFO786467 AOY786467:APK786467 AYU786467:AZG786467 BIQ786467:BJC786467 BSM786467:BSY786467 CCI786467:CCU786467 CME786467:CMQ786467 CWA786467:CWM786467 DFW786467:DGI786467 DPS786467:DQE786467 DZO786467:EAA786467 EJK786467:EJW786467 ETG786467:ETS786467 FDC786467:FDO786467 FMY786467:FNK786467 FWU786467:FXG786467 GGQ786467:GHC786467 GQM786467:GQY786467 HAI786467:HAU786467 HKE786467:HKQ786467 HUA786467:HUM786467 IDW786467:IEI786467 INS786467:IOE786467 IXO786467:IYA786467 JHK786467:JHW786467 JRG786467:JRS786467 KBC786467:KBO786467 KKY786467:KLK786467 KUU786467:KVG786467 LEQ786467:LFC786467 LOM786467:LOY786467 LYI786467:LYU786467 MIE786467:MIQ786467 MSA786467:MSM786467 NBW786467:NCI786467 NLS786467:NME786467 NVO786467:NWA786467 OFK786467:OFW786467 OPG786467:OPS786467 OZC786467:OZO786467 PIY786467:PJK786467 PSU786467:PTG786467 QCQ786467:QDC786467 QMM786467:QMY786467 QWI786467:QWU786467 RGE786467:RGQ786467 RQA786467:RQM786467 RZW786467:SAI786467 SJS786467:SKE786467 STO786467:SUA786467 TDK786467:TDW786467 TNG786467:TNS786467 TXC786467:TXO786467 UGY786467:UHK786467 UQU786467:URG786467 VAQ786467:VBC786467 VKM786467:VKY786467 VUI786467:VUU786467 WEE786467:WEQ786467 WOA786467:WOM786467 WXW786467:WYI786467 BO852003:CA852003 LK852003:LW852003 VG852003:VS852003 AFC852003:AFO852003 AOY852003:APK852003 AYU852003:AZG852003 BIQ852003:BJC852003 BSM852003:BSY852003 CCI852003:CCU852003 CME852003:CMQ852003 CWA852003:CWM852003 DFW852003:DGI852003 DPS852003:DQE852003 DZO852003:EAA852003 EJK852003:EJW852003 ETG852003:ETS852003 FDC852003:FDO852003 FMY852003:FNK852003 FWU852003:FXG852003 GGQ852003:GHC852003 GQM852003:GQY852003 HAI852003:HAU852003 HKE852003:HKQ852003 HUA852003:HUM852003 IDW852003:IEI852003 INS852003:IOE852003 IXO852003:IYA852003 JHK852003:JHW852003 JRG852003:JRS852003 KBC852003:KBO852003 KKY852003:KLK852003 KUU852003:KVG852003 LEQ852003:LFC852003 LOM852003:LOY852003 LYI852003:LYU852003 MIE852003:MIQ852003 MSA852003:MSM852003 NBW852003:NCI852003 NLS852003:NME852003 NVO852003:NWA852003 OFK852003:OFW852003 OPG852003:OPS852003 OZC852003:OZO852003 PIY852003:PJK852003 PSU852003:PTG852003 QCQ852003:QDC852003 QMM852003:QMY852003 QWI852003:QWU852003 RGE852003:RGQ852003 RQA852003:RQM852003 RZW852003:SAI852003 SJS852003:SKE852003 STO852003:SUA852003 TDK852003:TDW852003 TNG852003:TNS852003 TXC852003:TXO852003 UGY852003:UHK852003 UQU852003:URG852003 VAQ852003:VBC852003 VKM852003:VKY852003 VUI852003:VUU852003 WEE852003:WEQ852003 WOA852003:WOM852003 WXW852003:WYI852003 BO917539:CA917539 LK917539:LW917539 VG917539:VS917539 AFC917539:AFO917539 AOY917539:APK917539 AYU917539:AZG917539 BIQ917539:BJC917539 BSM917539:BSY917539 CCI917539:CCU917539 CME917539:CMQ917539 CWA917539:CWM917539 DFW917539:DGI917539 DPS917539:DQE917539 DZO917539:EAA917539 EJK917539:EJW917539 ETG917539:ETS917539 FDC917539:FDO917539 FMY917539:FNK917539 FWU917539:FXG917539 GGQ917539:GHC917539 GQM917539:GQY917539 HAI917539:HAU917539 HKE917539:HKQ917539 HUA917539:HUM917539 IDW917539:IEI917539 INS917539:IOE917539 IXO917539:IYA917539 JHK917539:JHW917539 JRG917539:JRS917539 KBC917539:KBO917539 KKY917539:KLK917539 KUU917539:KVG917539 LEQ917539:LFC917539 LOM917539:LOY917539 LYI917539:LYU917539 MIE917539:MIQ917539 MSA917539:MSM917539 NBW917539:NCI917539 NLS917539:NME917539 NVO917539:NWA917539 OFK917539:OFW917539 OPG917539:OPS917539 OZC917539:OZO917539 PIY917539:PJK917539 PSU917539:PTG917539 QCQ917539:QDC917539 QMM917539:QMY917539 QWI917539:QWU917539 RGE917539:RGQ917539 RQA917539:RQM917539 RZW917539:SAI917539 SJS917539:SKE917539 STO917539:SUA917539 TDK917539:TDW917539 TNG917539:TNS917539 TXC917539:TXO917539 UGY917539:UHK917539 UQU917539:URG917539 VAQ917539:VBC917539 VKM917539:VKY917539 VUI917539:VUU917539 WEE917539:WEQ917539 WOA917539:WOM917539 WXW917539:WYI917539 BO983075:CA983075 LK983075:LW983075 VG983075:VS983075 AFC983075:AFO983075 AOY983075:APK983075 AYU983075:AZG983075 BIQ983075:BJC983075 BSM983075:BSY983075 CCI983075:CCU983075 CME983075:CMQ983075 CWA983075:CWM983075 DFW983075:DGI983075 DPS983075:DQE983075 DZO983075:EAA983075 EJK983075:EJW983075 ETG983075:ETS983075 FDC983075:FDO983075 FMY983075:FNK983075 FWU983075:FXG983075 GGQ983075:GHC983075 GQM983075:GQY983075 HAI983075:HAU983075 HKE983075:HKQ983075 HUA983075:HUM983075 IDW983075:IEI983075 INS983075:IOE983075 IXO983075:IYA983075 JHK983075:JHW983075 JRG983075:JRS983075 KBC983075:KBO983075 KKY983075:KLK983075 KUU983075:KVG983075 LEQ983075:LFC983075 LOM983075:LOY983075 LYI983075:LYU983075 MIE983075:MIQ983075 MSA983075:MSM983075 NBW983075:NCI983075 NLS983075:NME983075 NVO983075:NWA983075 OFK983075:OFW983075 OPG983075:OPS983075 OZC983075:OZO983075 PIY983075:PJK983075 PSU983075:PTG983075 QCQ983075:QDC983075 QMM983075:QMY983075 QWI983075:QWU983075 RGE983075:RGQ983075 RQA983075:RQM983075 RZW983075:SAI983075 SJS983075:SKE983075 STO983075:SUA983075 TDK983075:TDW983075 TNG983075:TNS983075 TXC983075:TXO983075 UGY983075:UHK983075 UQU983075:URG983075 VAQ983075:VBC983075 VKM983075:VKY983075 VUI983075:VUU983075 WEE983075:WEQ983075 WOA983075:WOM983075 WXW983075:WYI983075" xr:uid="{BA728D61-DC73-4039-9690-6408A848B62A}">
      <formula1>"2．前年度と変わる,②．前年度と変わる"</formula1>
    </dataValidation>
    <dataValidation type="list" allowBlank="1" showInputMessage="1" showErrorMessage="1" sqref="BO33:CA33 LK33:LW33 VG33:VS33 AFC33:AFO33 AOY33:APK33 AYU33:AZG33 BIQ33:BJC33 BSM33:BSY33 CCI33:CCU33 CME33:CMQ33 CWA33:CWM33 DFW33:DGI33 DPS33:DQE33 DZO33:EAA33 EJK33:EJW33 ETG33:ETS33 FDC33:FDO33 FMY33:FNK33 FWU33:FXG33 GGQ33:GHC33 GQM33:GQY33 HAI33:HAU33 HKE33:HKQ33 HUA33:HUM33 IDW33:IEI33 INS33:IOE33 IXO33:IYA33 JHK33:JHW33 JRG33:JRS33 KBC33:KBO33 KKY33:KLK33 KUU33:KVG33 LEQ33:LFC33 LOM33:LOY33 LYI33:LYU33 MIE33:MIQ33 MSA33:MSM33 NBW33:NCI33 NLS33:NME33 NVO33:NWA33 OFK33:OFW33 OPG33:OPS33 OZC33:OZO33 PIY33:PJK33 PSU33:PTG33 QCQ33:QDC33 QMM33:QMY33 QWI33:QWU33 RGE33:RGQ33 RQA33:RQM33 RZW33:SAI33 SJS33:SKE33 STO33:SUA33 TDK33:TDW33 TNG33:TNS33 TXC33:TXO33 UGY33:UHK33 UQU33:URG33 VAQ33:VBC33 VKM33:VKY33 VUI33:VUU33 WEE33:WEQ33 WOA33:WOM33 WXW33:WYI33 BO65569:CA65569 LK65569:LW65569 VG65569:VS65569 AFC65569:AFO65569 AOY65569:APK65569 AYU65569:AZG65569 BIQ65569:BJC65569 BSM65569:BSY65569 CCI65569:CCU65569 CME65569:CMQ65569 CWA65569:CWM65569 DFW65569:DGI65569 DPS65569:DQE65569 DZO65569:EAA65569 EJK65569:EJW65569 ETG65569:ETS65569 FDC65569:FDO65569 FMY65569:FNK65569 FWU65569:FXG65569 GGQ65569:GHC65569 GQM65569:GQY65569 HAI65569:HAU65569 HKE65569:HKQ65569 HUA65569:HUM65569 IDW65569:IEI65569 INS65569:IOE65569 IXO65569:IYA65569 JHK65569:JHW65569 JRG65569:JRS65569 KBC65569:KBO65569 KKY65569:KLK65569 KUU65569:KVG65569 LEQ65569:LFC65569 LOM65569:LOY65569 LYI65569:LYU65569 MIE65569:MIQ65569 MSA65569:MSM65569 NBW65569:NCI65569 NLS65569:NME65569 NVO65569:NWA65569 OFK65569:OFW65569 OPG65569:OPS65569 OZC65569:OZO65569 PIY65569:PJK65569 PSU65569:PTG65569 QCQ65569:QDC65569 QMM65569:QMY65569 QWI65569:QWU65569 RGE65569:RGQ65569 RQA65569:RQM65569 RZW65569:SAI65569 SJS65569:SKE65569 STO65569:SUA65569 TDK65569:TDW65569 TNG65569:TNS65569 TXC65569:TXO65569 UGY65569:UHK65569 UQU65569:URG65569 VAQ65569:VBC65569 VKM65569:VKY65569 VUI65569:VUU65569 WEE65569:WEQ65569 WOA65569:WOM65569 WXW65569:WYI65569 BO131105:CA131105 LK131105:LW131105 VG131105:VS131105 AFC131105:AFO131105 AOY131105:APK131105 AYU131105:AZG131105 BIQ131105:BJC131105 BSM131105:BSY131105 CCI131105:CCU131105 CME131105:CMQ131105 CWA131105:CWM131105 DFW131105:DGI131105 DPS131105:DQE131105 DZO131105:EAA131105 EJK131105:EJW131105 ETG131105:ETS131105 FDC131105:FDO131105 FMY131105:FNK131105 FWU131105:FXG131105 GGQ131105:GHC131105 GQM131105:GQY131105 HAI131105:HAU131105 HKE131105:HKQ131105 HUA131105:HUM131105 IDW131105:IEI131105 INS131105:IOE131105 IXO131105:IYA131105 JHK131105:JHW131105 JRG131105:JRS131105 KBC131105:KBO131105 KKY131105:KLK131105 KUU131105:KVG131105 LEQ131105:LFC131105 LOM131105:LOY131105 LYI131105:LYU131105 MIE131105:MIQ131105 MSA131105:MSM131105 NBW131105:NCI131105 NLS131105:NME131105 NVO131105:NWA131105 OFK131105:OFW131105 OPG131105:OPS131105 OZC131105:OZO131105 PIY131105:PJK131105 PSU131105:PTG131105 QCQ131105:QDC131105 QMM131105:QMY131105 QWI131105:QWU131105 RGE131105:RGQ131105 RQA131105:RQM131105 RZW131105:SAI131105 SJS131105:SKE131105 STO131105:SUA131105 TDK131105:TDW131105 TNG131105:TNS131105 TXC131105:TXO131105 UGY131105:UHK131105 UQU131105:URG131105 VAQ131105:VBC131105 VKM131105:VKY131105 VUI131105:VUU131105 WEE131105:WEQ131105 WOA131105:WOM131105 WXW131105:WYI131105 BO196641:CA196641 LK196641:LW196641 VG196641:VS196641 AFC196641:AFO196641 AOY196641:APK196641 AYU196641:AZG196641 BIQ196641:BJC196641 BSM196641:BSY196641 CCI196641:CCU196641 CME196641:CMQ196641 CWA196641:CWM196641 DFW196641:DGI196641 DPS196641:DQE196641 DZO196641:EAA196641 EJK196641:EJW196641 ETG196641:ETS196641 FDC196641:FDO196641 FMY196641:FNK196641 FWU196641:FXG196641 GGQ196641:GHC196641 GQM196641:GQY196641 HAI196641:HAU196641 HKE196641:HKQ196641 HUA196641:HUM196641 IDW196641:IEI196641 INS196641:IOE196641 IXO196641:IYA196641 JHK196641:JHW196641 JRG196641:JRS196641 KBC196641:KBO196641 KKY196641:KLK196641 KUU196641:KVG196641 LEQ196641:LFC196641 LOM196641:LOY196641 LYI196641:LYU196641 MIE196641:MIQ196641 MSA196641:MSM196641 NBW196641:NCI196641 NLS196641:NME196641 NVO196641:NWA196641 OFK196641:OFW196641 OPG196641:OPS196641 OZC196641:OZO196641 PIY196641:PJK196641 PSU196641:PTG196641 QCQ196641:QDC196641 QMM196641:QMY196641 QWI196641:QWU196641 RGE196641:RGQ196641 RQA196641:RQM196641 RZW196641:SAI196641 SJS196641:SKE196641 STO196641:SUA196641 TDK196641:TDW196641 TNG196641:TNS196641 TXC196641:TXO196641 UGY196641:UHK196641 UQU196641:URG196641 VAQ196641:VBC196641 VKM196641:VKY196641 VUI196641:VUU196641 WEE196641:WEQ196641 WOA196641:WOM196641 WXW196641:WYI196641 BO262177:CA262177 LK262177:LW262177 VG262177:VS262177 AFC262177:AFO262177 AOY262177:APK262177 AYU262177:AZG262177 BIQ262177:BJC262177 BSM262177:BSY262177 CCI262177:CCU262177 CME262177:CMQ262177 CWA262177:CWM262177 DFW262177:DGI262177 DPS262177:DQE262177 DZO262177:EAA262177 EJK262177:EJW262177 ETG262177:ETS262177 FDC262177:FDO262177 FMY262177:FNK262177 FWU262177:FXG262177 GGQ262177:GHC262177 GQM262177:GQY262177 HAI262177:HAU262177 HKE262177:HKQ262177 HUA262177:HUM262177 IDW262177:IEI262177 INS262177:IOE262177 IXO262177:IYA262177 JHK262177:JHW262177 JRG262177:JRS262177 KBC262177:KBO262177 KKY262177:KLK262177 KUU262177:KVG262177 LEQ262177:LFC262177 LOM262177:LOY262177 LYI262177:LYU262177 MIE262177:MIQ262177 MSA262177:MSM262177 NBW262177:NCI262177 NLS262177:NME262177 NVO262177:NWA262177 OFK262177:OFW262177 OPG262177:OPS262177 OZC262177:OZO262177 PIY262177:PJK262177 PSU262177:PTG262177 QCQ262177:QDC262177 QMM262177:QMY262177 QWI262177:QWU262177 RGE262177:RGQ262177 RQA262177:RQM262177 RZW262177:SAI262177 SJS262177:SKE262177 STO262177:SUA262177 TDK262177:TDW262177 TNG262177:TNS262177 TXC262177:TXO262177 UGY262177:UHK262177 UQU262177:URG262177 VAQ262177:VBC262177 VKM262177:VKY262177 VUI262177:VUU262177 WEE262177:WEQ262177 WOA262177:WOM262177 WXW262177:WYI262177 BO327713:CA327713 LK327713:LW327713 VG327713:VS327713 AFC327713:AFO327713 AOY327713:APK327713 AYU327713:AZG327713 BIQ327713:BJC327713 BSM327713:BSY327713 CCI327713:CCU327713 CME327713:CMQ327713 CWA327713:CWM327713 DFW327713:DGI327713 DPS327713:DQE327713 DZO327713:EAA327713 EJK327713:EJW327713 ETG327713:ETS327713 FDC327713:FDO327713 FMY327713:FNK327713 FWU327713:FXG327713 GGQ327713:GHC327713 GQM327713:GQY327713 HAI327713:HAU327713 HKE327713:HKQ327713 HUA327713:HUM327713 IDW327713:IEI327713 INS327713:IOE327713 IXO327713:IYA327713 JHK327713:JHW327713 JRG327713:JRS327713 KBC327713:KBO327713 KKY327713:KLK327713 KUU327713:KVG327713 LEQ327713:LFC327713 LOM327713:LOY327713 LYI327713:LYU327713 MIE327713:MIQ327713 MSA327713:MSM327713 NBW327713:NCI327713 NLS327713:NME327713 NVO327713:NWA327713 OFK327713:OFW327713 OPG327713:OPS327713 OZC327713:OZO327713 PIY327713:PJK327713 PSU327713:PTG327713 QCQ327713:QDC327713 QMM327713:QMY327713 QWI327713:QWU327713 RGE327713:RGQ327713 RQA327713:RQM327713 RZW327713:SAI327713 SJS327713:SKE327713 STO327713:SUA327713 TDK327713:TDW327713 TNG327713:TNS327713 TXC327713:TXO327713 UGY327713:UHK327713 UQU327713:URG327713 VAQ327713:VBC327713 VKM327713:VKY327713 VUI327713:VUU327713 WEE327713:WEQ327713 WOA327713:WOM327713 WXW327713:WYI327713 BO393249:CA393249 LK393249:LW393249 VG393249:VS393249 AFC393249:AFO393249 AOY393249:APK393249 AYU393249:AZG393249 BIQ393249:BJC393249 BSM393249:BSY393249 CCI393249:CCU393249 CME393249:CMQ393249 CWA393249:CWM393249 DFW393249:DGI393249 DPS393249:DQE393249 DZO393249:EAA393249 EJK393249:EJW393249 ETG393249:ETS393249 FDC393249:FDO393249 FMY393249:FNK393249 FWU393249:FXG393249 GGQ393249:GHC393249 GQM393249:GQY393249 HAI393249:HAU393249 HKE393249:HKQ393249 HUA393249:HUM393249 IDW393249:IEI393249 INS393249:IOE393249 IXO393249:IYA393249 JHK393249:JHW393249 JRG393249:JRS393249 KBC393249:KBO393249 KKY393249:KLK393249 KUU393249:KVG393249 LEQ393249:LFC393249 LOM393249:LOY393249 LYI393249:LYU393249 MIE393249:MIQ393249 MSA393249:MSM393249 NBW393249:NCI393249 NLS393249:NME393249 NVO393249:NWA393249 OFK393249:OFW393249 OPG393249:OPS393249 OZC393249:OZO393249 PIY393249:PJK393249 PSU393249:PTG393249 QCQ393249:QDC393249 QMM393249:QMY393249 QWI393249:QWU393249 RGE393249:RGQ393249 RQA393249:RQM393249 RZW393249:SAI393249 SJS393249:SKE393249 STO393249:SUA393249 TDK393249:TDW393249 TNG393249:TNS393249 TXC393249:TXO393249 UGY393249:UHK393249 UQU393249:URG393249 VAQ393249:VBC393249 VKM393249:VKY393249 VUI393249:VUU393249 WEE393249:WEQ393249 WOA393249:WOM393249 WXW393249:WYI393249 BO458785:CA458785 LK458785:LW458785 VG458785:VS458785 AFC458785:AFO458785 AOY458785:APK458785 AYU458785:AZG458785 BIQ458785:BJC458785 BSM458785:BSY458785 CCI458785:CCU458785 CME458785:CMQ458785 CWA458785:CWM458785 DFW458785:DGI458785 DPS458785:DQE458785 DZO458785:EAA458785 EJK458785:EJW458785 ETG458785:ETS458785 FDC458785:FDO458785 FMY458785:FNK458785 FWU458785:FXG458785 GGQ458785:GHC458785 GQM458785:GQY458785 HAI458785:HAU458785 HKE458785:HKQ458785 HUA458785:HUM458785 IDW458785:IEI458785 INS458785:IOE458785 IXO458785:IYA458785 JHK458785:JHW458785 JRG458785:JRS458785 KBC458785:KBO458785 KKY458785:KLK458785 KUU458785:KVG458785 LEQ458785:LFC458785 LOM458785:LOY458785 LYI458785:LYU458785 MIE458785:MIQ458785 MSA458785:MSM458785 NBW458785:NCI458785 NLS458785:NME458785 NVO458785:NWA458785 OFK458785:OFW458785 OPG458785:OPS458785 OZC458785:OZO458785 PIY458785:PJK458785 PSU458785:PTG458785 QCQ458785:QDC458785 QMM458785:QMY458785 QWI458785:QWU458785 RGE458785:RGQ458785 RQA458785:RQM458785 RZW458785:SAI458785 SJS458785:SKE458785 STO458785:SUA458785 TDK458785:TDW458785 TNG458785:TNS458785 TXC458785:TXO458785 UGY458785:UHK458785 UQU458785:URG458785 VAQ458785:VBC458785 VKM458785:VKY458785 VUI458785:VUU458785 WEE458785:WEQ458785 WOA458785:WOM458785 WXW458785:WYI458785 BO524321:CA524321 LK524321:LW524321 VG524321:VS524321 AFC524321:AFO524321 AOY524321:APK524321 AYU524321:AZG524321 BIQ524321:BJC524321 BSM524321:BSY524321 CCI524321:CCU524321 CME524321:CMQ524321 CWA524321:CWM524321 DFW524321:DGI524321 DPS524321:DQE524321 DZO524321:EAA524321 EJK524321:EJW524321 ETG524321:ETS524321 FDC524321:FDO524321 FMY524321:FNK524321 FWU524321:FXG524321 GGQ524321:GHC524321 GQM524321:GQY524321 HAI524321:HAU524321 HKE524321:HKQ524321 HUA524321:HUM524321 IDW524321:IEI524321 INS524321:IOE524321 IXO524321:IYA524321 JHK524321:JHW524321 JRG524321:JRS524321 KBC524321:KBO524321 KKY524321:KLK524321 KUU524321:KVG524321 LEQ524321:LFC524321 LOM524321:LOY524321 LYI524321:LYU524321 MIE524321:MIQ524321 MSA524321:MSM524321 NBW524321:NCI524321 NLS524321:NME524321 NVO524321:NWA524321 OFK524321:OFW524321 OPG524321:OPS524321 OZC524321:OZO524321 PIY524321:PJK524321 PSU524321:PTG524321 QCQ524321:QDC524321 QMM524321:QMY524321 QWI524321:QWU524321 RGE524321:RGQ524321 RQA524321:RQM524321 RZW524321:SAI524321 SJS524321:SKE524321 STO524321:SUA524321 TDK524321:TDW524321 TNG524321:TNS524321 TXC524321:TXO524321 UGY524321:UHK524321 UQU524321:URG524321 VAQ524321:VBC524321 VKM524321:VKY524321 VUI524321:VUU524321 WEE524321:WEQ524321 WOA524321:WOM524321 WXW524321:WYI524321 BO589857:CA589857 LK589857:LW589857 VG589857:VS589857 AFC589857:AFO589857 AOY589857:APK589857 AYU589857:AZG589857 BIQ589857:BJC589857 BSM589857:BSY589857 CCI589857:CCU589857 CME589857:CMQ589857 CWA589857:CWM589857 DFW589857:DGI589857 DPS589857:DQE589857 DZO589857:EAA589857 EJK589857:EJW589857 ETG589857:ETS589857 FDC589857:FDO589857 FMY589857:FNK589857 FWU589857:FXG589857 GGQ589857:GHC589857 GQM589857:GQY589857 HAI589857:HAU589857 HKE589857:HKQ589857 HUA589857:HUM589857 IDW589857:IEI589857 INS589857:IOE589857 IXO589857:IYA589857 JHK589857:JHW589857 JRG589857:JRS589857 KBC589857:KBO589857 KKY589857:KLK589857 KUU589857:KVG589857 LEQ589857:LFC589857 LOM589857:LOY589857 LYI589857:LYU589857 MIE589857:MIQ589857 MSA589857:MSM589857 NBW589857:NCI589857 NLS589857:NME589857 NVO589857:NWA589857 OFK589857:OFW589857 OPG589857:OPS589857 OZC589857:OZO589857 PIY589857:PJK589857 PSU589857:PTG589857 QCQ589857:QDC589857 QMM589857:QMY589857 QWI589857:QWU589857 RGE589857:RGQ589857 RQA589857:RQM589857 RZW589857:SAI589857 SJS589857:SKE589857 STO589857:SUA589857 TDK589857:TDW589857 TNG589857:TNS589857 TXC589857:TXO589857 UGY589857:UHK589857 UQU589857:URG589857 VAQ589857:VBC589857 VKM589857:VKY589857 VUI589857:VUU589857 WEE589857:WEQ589857 WOA589857:WOM589857 WXW589857:WYI589857 BO655393:CA655393 LK655393:LW655393 VG655393:VS655393 AFC655393:AFO655393 AOY655393:APK655393 AYU655393:AZG655393 BIQ655393:BJC655393 BSM655393:BSY655393 CCI655393:CCU655393 CME655393:CMQ655393 CWA655393:CWM655393 DFW655393:DGI655393 DPS655393:DQE655393 DZO655393:EAA655393 EJK655393:EJW655393 ETG655393:ETS655393 FDC655393:FDO655393 FMY655393:FNK655393 FWU655393:FXG655393 GGQ655393:GHC655393 GQM655393:GQY655393 HAI655393:HAU655393 HKE655393:HKQ655393 HUA655393:HUM655393 IDW655393:IEI655393 INS655393:IOE655393 IXO655393:IYA655393 JHK655393:JHW655393 JRG655393:JRS655393 KBC655393:KBO655393 KKY655393:KLK655393 KUU655393:KVG655393 LEQ655393:LFC655393 LOM655393:LOY655393 LYI655393:LYU655393 MIE655393:MIQ655393 MSA655393:MSM655393 NBW655393:NCI655393 NLS655393:NME655393 NVO655393:NWA655393 OFK655393:OFW655393 OPG655393:OPS655393 OZC655393:OZO655393 PIY655393:PJK655393 PSU655393:PTG655393 QCQ655393:QDC655393 QMM655393:QMY655393 QWI655393:QWU655393 RGE655393:RGQ655393 RQA655393:RQM655393 RZW655393:SAI655393 SJS655393:SKE655393 STO655393:SUA655393 TDK655393:TDW655393 TNG655393:TNS655393 TXC655393:TXO655393 UGY655393:UHK655393 UQU655393:URG655393 VAQ655393:VBC655393 VKM655393:VKY655393 VUI655393:VUU655393 WEE655393:WEQ655393 WOA655393:WOM655393 WXW655393:WYI655393 BO720929:CA720929 LK720929:LW720929 VG720929:VS720929 AFC720929:AFO720929 AOY720929:APK720929 AYU720929:AZG720929 BIQ720929:BJC720929 BSM720929:BSY720929 CCI720929:CCU720929 CME720929:CMQ720929 CWA720929:CWM720929 DFW720929:DGI720929 DPS720929:DQE720929 DZO720929:EAA720929 EJK720929:EJW720929 ETG720929:ETS720929 FDC720929:FDO720929 FMY720929:FNK720929 FWU720929:FXG720929 GGQ720929:GHC720929 GQM720929:GQY720929 HAI720929:HAU720929 HKE720929:HKQ720929 HUA720929:HUM720929 IDW720929:IEI720929 INS720929:IOE720929 IXO720929:IYA720929 JHK720929:JHW720929 JRG720929:JRS720929 KBC720929:KBO720929 KKY720929:KLK720929 KUU720929:KVG720929 LEQ720929:LFC720929 LOM720929:LOY720929 LYI720929:LYU720929 MIE720929:MIQ720929 MSA720929:MSM720929 NBW720929:NCI720929 NLS720929:NME720929 NVO720929:NWA720929 OFK720929:OFW720929 OPG720929:OPS720929 OZC720929:OZO720929 PIY720929:PJK720929 PSU720929:PTG720929 QCQ720929:QDC720929 QMM720929:QMY720929 QWI720929:QWU720929 RGE720929:RGQ720929 RQA720929:RQM720929 RZW720929:SAI720929 SJS720929:SKE720929 STO720929:SUA720929 TDK720929:TDW720929 TNG720929:TNS720929 TXC720929:TXO720929 UGY720929:UHK720929 UQU720929:URG720929 VAQ720929:VBC720929 VKM720929:VKY720929 VUI720929:VUU720929 WEE720929:WEQ720929 WOA720929:WOM720929 WXW720929:WYI720929 BO786465:CA786465 LK786465:LW786465 VG786465:VS786465 AFC786465:AFO786465 AOY786465:APK786465 AYU786465:AZG786465 BIQ786465:BJC786465 BSM786465:BSY786465 CCI786465:CCU786465 CME786465:CMQ786465 CWA786465:CWM786465 DFW786465:DGI786465 DPS786465:DQE786465 DZO786465:EAA786465 EJK786465:EJW786465 ETG786465:ETS786465 FDC786465:FDO786465 FMY786465:FNK786465 FWU786465:FXG786465 GGQ786465:GHC786465 GQM786465:GQY786465 HAI786465:HAU786465 HKE786465:HKQ786465 HUA786465:HUM786465 IDW786465:IEI786465 INS786465:IOE786465 IXO786465:IYA786465 JHK786465:JHW786465 JRG786465:JRS786465 KBC786465:KBO786465 KKY786465:KLK786465 KUU786465:KVG786465 LEQ786465:LFC786465 LOM786465:LOY786465 LYI786465:LYU786465 MIE786465:MIQ786465 MSA786465:MSM786465 NBW786465:NCI786465 NLS786465:NME786465 NVO786465:NWA786465 OFK786465:OFW786465 OPG786465:OPS786465 OZC786465:OZO786465 PIY786465:PJK786465 PSU786465:PTG786465 QCQ786465:QDC786465 QMM786465:QMY786465 QWI786465:QWU786465 RGE786465:RGQ786465 RQA786465:RQM786465 RZW786465:SAI786465 SJS786465:SKE786465 STO786465:SUA786465 TDK786465:TDW786465 TNG786465:TNS786465 TXC786465:TXO786465 UGY786465:UHK786465 UQU786465:URG786465 VAQ786465:VBC786465 VKM786465:VKY786465 VUI786465:VUU786465 WEE786465:WEQ786465 WOA786465:WOM786465 WXW786465:WYI786465 BO852001:CA852001 LK852001:LW852001 VG852001:VS852001 AFC852001:AFO852001 AOY852001:APK852001 AYU852001:AZG852001 BIQ852001:BJC852001 BSM852001:BSY852001 CCI852001:CCU852001 CME852001:CMQ852001 CWA852001:CWM852001 DFW852001:DGI852001 DPS852001:DQE852001 DZO852001:EAA852001 EJK852001:EJW852001 ETG852001:ETS852001 FDC852001:FDO852001 FMY852001:FNK852001 FWU852001:FXG852001 GGQ852001:GHC852001 GQM852001:GQY852001 HAI852001:HAU852001 HKE852001:HKQ852001 HUA852001:HUM852001 IDW852001:IEI852001 INS852001:IOE852001 IXO852001:IYA852001 JHK852001:JHW852001 JRG852001:JRS852001 KBC852001:KBO852001 KKY852001:KLK852001 KUU852001:KVG852001 LEQ852001:LFC852001 LOM852001:LOY852001 LYI852001:LYU852001 MIE852001:MIQ852001 MSA852001:MSM852001 NBW852001:NCI852001 NLS852001:NME852001 NVO852001:NWA852001 OFK852001:OFW852001 OPG852001:OPS852001 OZC852001:OZO852001 PIY852001:PJK852001 PSU852001:PTG852001 QCQ852001:QDC852001 QMM852001:QMY852001 QWI852001:QWU852001 RGE852001:RGQ852001 RQA852001:RQM852001 RZW852001:SAI852001 SJS852001:SKE852001 STO852001:SUA852001 TDK852001:TDW852001 TNG852001:TNS852001 TXC852001:TXO852001 UGY852001:UHK852001 UQU852001:URG852001 VAQ852001:VBC852001 VKM852001:VKY852001 VUI852001:VUU852001 WEE852001:WEQ852001 WOA852001:WOM852001 WXW852001:WYI852001 BO917537:CA917537 LK917537:LW917537 VG917537:VS917537 AFC917537:AFO917537 AOY917537:APK917537 AYU917537:AZG917537 BIQ917537:BJC917537 BSM917537:BSY917537 CCI917537:CCU917537 CME917537:CMQ917537 CWA917537:CWM917537 DFW917537:DGI917537 DPS917537:DQE917537 DZO917537:EAA917537 EJK917537:EJW917537 ETG917537:ETS917537 FDC917537:FDO917537 FMY917537:FNK917537 FWU917537:FXG917537 GGQ917537:GHC917537 GQM917537:GQY917537 HAI917537:HAU917537 HKE917537:HKQ917537 HUA917537:HUM917537 IDW917537:IEI917537 INS917537:IOE917537 IXO917537:IYA917537 JHK917537:JHW917537 JRG917537:JRS917537 KBC917537:KBO917537 KKY917537:KLK917537 KUU917537:KVG917537 LEQ917537:LFC917537 LOM917537:LOY917537 LYI917537:LYU917537 MIE917537:MIQ917537 MSA917537:MSM917537 NBW917537:NCI917537 NLS917537:NME917537 NVO917537:NWA917537 OFK917537:OFW917537 OPG917537:OPS917537 OZC917537:OZO917537 PIY917537:PJK917537 PSU917537:PTG917537 QCQ917537:QDC917537 QMM917537:QMY917537 QWI917537:QWU917537 RGE917537:RGQ917537 RQA917537:RQM917537 RZW917537:SAI917537 SJS917537:SKE917537 STO917537:SUA917537 TDK917537:TDW917537 TNG917537:TNS917537 TXC917537:TXO917537 UGY917537:UHK917537 UQU917537:URG917537 VAQ917537:VBC917537 VKM917537:VKY917537 VUI917537:VUU917537 WEE917537:WEQ917537 WOA917537:WOM917537 WXW917537:WYI917537 BO983073:CA983073 LK983073:LW983073 VG983073:VS983073 AFC983073:AFO983073 AOY983073:APK983073 AYU983073:AZG983073 BIQ983073:BJC983073 BSM983073:BSY983073 CCI983073:CCU983073 CME983073:CMQ983073 CWA983073:CWM983073 DFW983073:DGI983073 DPS983073:DQE983073 DZO983073:EAA983073 EJK983073:EJW983073 ETG983073:ETS983073 FDC983073:FDO983073 FMY983073:FNK983073 FWU983073:FXG983073 GGQ983073:GHC983073 GQM983073:GQY983073 HAI983073:HAU983073 HKE983073:HKQ983073 HUA983073:HUM983073 IDW983073:IEI983073 INS983073:IOE983073 IXO983073:IYA983073 JHK983073:JHW983073 JRG983073:JRS983073 KBC983073:KBO983073 KKY983073:KLK983073 KUU983073:KVG983073 LEQ983073:LFC983073 LOM983073:LOY983073 LYI983073:LYU983073 MIE983073:MIQ983073 MSA983073:MSM983073 NBW983073:NCI983073 NLS983073:NME983073 NVO983073:NWA983073 OFK983073:OFW983073 OPG983073:OPS983073 OZC983073:OZO983073 PIY983073:PJK983073 PSU983073:PTG983073 QCQ983073:QDC983073 QMM983073:QMY983073 QWI983073:QWU983073 RGE983073:RGQ983073 RQA983073:RQM983073 RZW983073:SAI983073 SJS983073:SKE983073 STO983073:SUA983073 TDK983073:TDW983073 TNG983073:TNS983073 TXC983073:TXO983073 UGY983073:UHK983073 UQU983073:URG983073 VAQ983073:VBC983073 VKM983073:VKY983073 VUI983073:VUU983073 WEE983073:WEQ983073 WOA983073:WOM983073 WXW983073:WYI983073" xr:uid="{860262A4-FB55-4ABE-9E63-0809A9DC3ACA}">
      <formula1>"1．前年と同額,①．前年と同額"</formula1>
    </dataValidation>
    <dataValidation type="list" allowBlank="1" showInputMessage="1" showErrorMessage="1" sqref="BO46:CA46 LK46:LW46 VG46:VS46 AFC46:AFO46 AOY46:APK46 AYU46:AZG46 BIQ46:BJC46 BSM46:BSY46 CCI46:CCU46 CME46:CMQ46 CWA46:CWM46 DFW46:DGI46 DPS46:DQE46 DZO46:EAA46 EJK46:EJW46 ETG46:ETS46 FDC46:FDO46 FMY46:FNK46 FWU46:FXG46 GGQ46:GHC46 GQM46:GQY46 HAI46:HAU46 HKE46:HKQ46 HUA46:HUM46 IDW46:IEI46 INS46:IOE46 IXO46:IYA46 JHK46:JHW46 JRG46:JRS46 KBC46:KBO46 KKY46:KLK46 KUU46:KVG46 LEQ46:LFC46 LOM46:LOY46 LYI46:LYU46 MIE46:MIQ46 MSA46:MSM46 NBW46:NCI46 NLS46:NME46 NVO46:NWA46 OFK46:OFW46 OPG46:OPS46 OZC46:OZO46 PIY46:PJK46 PSU46:PTG46 QCQ46:QDC46 QMM46:QMY46 QWI46:QWU46 RGE46:RGQ46 RQA46:RQM46 RZW46:SAI46 SJS46:SKE46 STO46:SUA46 TDK46:TDW46 TNG46:TNS46 TXC46:TXO46 UGY46:UHK46 UQU46:URG46 VAQ46:VBC46 VKM46:VKY46 VUI46:VUU46 WEE46:WEQ46 WOA46:WOM46 WXW46:WYI46 BO65582:CA65582 LK65582:LW65582 VG65582:VS65582 AFC65582:AFO65582 AOY65582:APK65582 AYU65582:AZG65582 BIQ65582:BJC65582 BSM65582:BSY65582 CCI65582:CCU65582 CME65582:CMQ65582 CWA65582:CWM65582 DFW65582:DGI65582 DPS65582:DQE65582 DZO65582:EAA65582 EJK65582:EJW65582 ETG65582:ETS65582 FDC65582:FDO65582 FMY65582:FNK65582 FWU65582:FXG65582 GGQ65582:GHC65582 GQM65582:GQY65582 HAI65582:HAU65582 HKE65582:HKQ65582 HUA65582:HUM65582 IDW65582:IEI65582 INS65582:IOE65582 IXO65582:IYA65582 JHK65582:JHW65582 JRG65582:JRS65582 KBC65582:KBO65582 KKY65582:KLK65582 KUU65582:KVG65582 LEQ65582:LFC65582 LOM65582:LOY65582 LYI65582:LYU65582 MIE65582:MIQ65582 MSA65582:MSM65582 NBW65582:NCI65582 NLS65582:NME65582 NVO65582:NWA65582 OFK65582:OFW65582 OPG65582:OPS65582 OZC65582:OZO65582 PIY65582:PJK65582 PSU65582:PTG65582 QCQ65582:QDC65582 QMM65582:QMY65582 QWI65582:QWU65582 RGE65582:RGQ65582 RQA65582:RQM65582 RZW65582:SAI65582 SJS65582:SKE65582 STO65582:SUA65582 TDK65582:TDW65582 TNG65582:TNS65582 TXC65582:TXO65582 UGY65582:UHK65582 UQU65582:URG65582 VAQ65582:VBC65582 VKM65582:VKY65582 VUI65582:VUU65582 WEE65582:WEQ65582 WOA65582:WOM65582 WXW65582:WYI65582 BO131118:CA131118 LK131118:LW131118 VG131118:VS131118 AFC131118:AFO131118 AOY131118:APK131118 AYU131118:AZG131118 BIQ131118:BJC131118 BSM131118:BSY131118 CCI131118:CCU131118 CME131118:CMQ131118 CWA131118:CWM131118 DFW131118:DGI131118 DPS131118:DQE131118 DZO131118:EAA131118 EJK131118:EJW131118 ETG131118:ETS131118 FDC131118:FDO131118 FMY131118:FNK131118 FWU131118:FXG131118 GGQ131118:GHC131118 GQM131118:GQY131118 HAI131118:HAU131118 HKE131118:HKQ131118 HUA131118:HUM131118 IDW131118:IEI131118 INS131118:IOE131118 IXO131118:IYA131118 JHK131118:JHW131118 JRG131118:JRS131118 KBC131118:KBO131118 KKY131118:KLK131118 KUU131118:KVG131118 LEQ131118:LFC131118 LOM131118:LOY131118 LYI131118:LYU131118 MIE131118:MIQ131118 MSA131118:MSM131118 NBW131118:NCI131118 NLS131118:NME131118 NVO131118:NWA131118 OFK131118:OFW131118 OPG131118:OPS131118 OZC131118:OZO131118 PIY131118:PJK131118 PSU131118:PTG131118 QCQ131118:QDC131118 QMM131118:QMY131118 QWI131118:QWU131118 RGE131118:RGQ131118 RQA131118:RQM131118 RZW131118:SAI131118 SJS131118:SKE131118 STO131118:SUA131118 TDK131118:TDW131118 TNG131118:TNS131118 TXC131118:TXO131118 UGY131118:UHK131118 UQU131118:URG131118 VAQ131118:VBC131118 VKM131118:VKY131118 VUI131118:VUU131118 WEE131118:WEQ131118 WOA131118:WOM131118 WXW131118:WYI131118 BO196654:CA196654 LK196654:LW196654 VG196654:VS196654 AFC196654:AFO196654 AOY196654:APK196654 AYU196654:AZG196654 BIQ196654:BJC196654 BSM196654:BSY196654 CCI196654:CCU196654 CME196654:CMQ196654 CWA196654:CWM196654 DFW196654:DGI196654 DPS196654:DQE196654 DZO196654:EAA196654 EJK196654:EJW196654 ETG196654:ETS196654 FDC196654:FDO196654 FMY196654:FNK196654 FWU196654:FXG196654 GGQ196654:GHC196654 GQM196654:GQY196654 HAI196654:HAU196654 HKE196654:HKQ196654 HUA196654:HUM196654 IDW196654:IEI196654 INS196654:IOE196654 IXO196654:IYA196654 JHK196654:JHW196654 JRG196654:JRS196654 KBC196654:KBO196654 KKY196654:KLK196654 KUU196654:KVG196654 LEQ196654:LFC196654 LOM196654:LOY196654 LYI196654:LYU196654 MIE196654:MIQ196654 MSA196654:MSM196654 NBW196654:NCI196654 NLS196654:NME196654 NVO196654:NWA196654 OFK196654:OFW196654 OPG196654:OPS196654 OZC196654:OZO196654 PIY196654:PJK196654 PSU196654:PTG196654 QCQ196654:QDC196654 QMM196654:QMY196654 QWI196654:QWU196654 RGE196654:RGQ196654 RQA196654:RQM196654 RZW196654:SAI196654 SJS196654:SKE196654 STO196654:SUA196654 TDK196654:TDW196654 TNG196654:TNS196654 TXC196654:TXO196654 UGY196654:UHK196654 UQU196654:URG196654 VAQ196654:VBC196654 VKM196654:VKY196654 VUI196654:VUU196654 WEE196654:WEQ196654 WOA196654:WOM196654 WXW196654:WYI196654 BO262190:CA262190 LK262190:LW262190 VG262190:VS262190 AFC262190:AFO262190 AOY262190:APK262190 AYU262190:AZG262190 BIQ262190:BJC262190 BSM262190:BSY262190 CCI262190:CCU262190 CME262190:CMQ262190 CWA262190:CWM262190 DFW262190:DGI262190 DPS262190:DQE262190 DZO262190:EAA262190 EJK262190:EJW262190 ETG262190:ETS262190 FDC262190:FDO262190 FMY262190:FNK262190 FWU262190:FXG262190 GGQ262190:GHC262190 GQM262190:GQY262190 HAI262190:HAU262190 HKE262190:HKQ262190 HUA262190:HUM262190 IDW262190:IEI262190 INS262190:IOE262190 IXO262190:IYA262190 JHK262190:JHW262190 JRG262190:JRS262190 KBC262190:KBO262190 KKY262190:KLK262190 KUU262190:KVG262190 LEQ262190:LFC262190 LOM262190:LOY262190 LYI262190:LYU262190 MIE262190:MIQ262190 MSA262190:MSM262190 NBW262190:NCI262190 NLS262190:NME262190 NVO262190:NWA262190 OFK262190:OFW262190 OPG262190:OPS262190 OZC262190:OZO262190 PIY262190:PJK262190 PSU262190:PTG262190 QCQ262190:QDC262190 QMM262190:QMY262190 QWI262190:QWU262190 RGE262190:RGQ262190 RQA262190:RQM262190 RZW262190:SAI262190 SJS262190:SKE262190 STO262190:SUA262190 TDK262190:TDW262190 TNG262190:TNS262190 TXC262190:TXO262190 UGY262190:UHK262190 UQU262190:URG262190 VAQ262190:VBC262190 VKM262190:VKY262190 VUI262190:VUU262190 WEE262190:WEQ262190 WOA262190:WOM262190 WXW262190:WYI262190 BO327726:CA327726 LK327726:LW327726 VG327726:VS327726 AFC327726:AFO327726 AOY327726:APK327726 AYU327726:AZG327726 BIQ327726:BJC327726 BSM327726:BSY327726 CCI327726:CCU327726 CME327726:CMQ327726 CWA327726:CWM327726 DFW327726:DGI327726 DPS327726:DQE327726 DZO327726:EAA327726 EJK327726:EJW327726 ETG327726:ETS327726 FDC327726:FDO327726 FMY327726:FNK327726 FWU327726:FXG327726 GGQ327726:GHC327726 GQM327726:GQY327726 HAI327726:HAU327726 HKE327726:HKQ327726 HUA327726:HUM327726 IDW327726:IEI327726 INS327726:IOE327726 IXO327726:IYA327726 JHK327726:JHW327726 JRG327726:JRS327726 KBC327726:KBO327726 KKY327726:KLK327726 KUU327726:KVG327726 LEQ327726:LFC327726 LOM327726:LOY327726 LYI327726:LYU327726 MIE327726:MIQ327726 MSA327726:MSM327726 NBW327726:NCI327726 NLS327726:NME327726 NVO327726:NWA327726 OFK327726:OFW327726 OPG327726:OPS327726 OZC327726:OZO327726 PIY327726:PJK327726 PSU327726:PTG327726 QCQ327726:QDC327726 QMM327726:QMY327726 QWI327726:QWU327726 RGE327726:RGQ327726 RQA327726:RQM327726 RZW327726:SAI327726 SJS327726:SKE327726 STO327726:SUA327726 TDK327726:TDW327726 TNG327726:TNS327726 TXC327726:TXO327726 UGY327726:UHK327726 UQU327726:URG327726 VAQ327726:VBC327726 VKM327726:VKY327726 VUI327726:VUU327726 WEE327726:WEQ327726 WOA327726:WOM327726 WXW327726:WYI327726 BO393262:CA393262 LK393262:LW393262 VG393262:VS393262 AFC393262:AFO393262 AOY393262:APK393262 AYU393262:AZG393262 BIQ393262:BJC393262 BSM393262:BSY393262 CCI393262:CCU393262 CME393262:CMQ393262 CWA393262:CWM393262 DFW393262:DGI393262 DPS393262:DQE393262 DZO393262:EAA393262 EJK393262:EJW393262 ETG393262:ETS393262 FDC393262:FDO393262 FMY393262:FNK393262 FWU393262:FXG393262 GGQ393262:GHC393262 GQM393262:GQY393262 HAI393262:HAU393262 HKE393262:HKQ393262 HUA393262:HUM393262 IDW393262:IEI393262 INS393262:IOE393262 IXO393262:IYA393262 JHK393262:JHW393262 JRG393262:JRS393262 KBC393262:KBO393262 KKY393262:KLK393262 KUU393262:KVG393262 LEQ393262:LFC393262 LOM393262:LOY393262 LYI393262:LYU393262 MIE393262:MIQ393262 MSA393262:MSM393262 NBW393262:NCI393262 NLS393262:NME393262 NVO393262:NWA393262 OFK393262:OFW393262 OPG393262:OPS393262 OZC393262:OZO393262 PIY393262:PJK393262 PSU393262:PTG393262 QCQ393262:QDC393262 QMM393262:QMY393262 QWI393262:QWU393262 RGE393262:RGQ393262 RQA393262:RQM393262 RZW393262:SAI393262 SJS393262:SKE393262 STO393262:SUA393262 TDK393262:TDW393262 TNG393262:TNS393262 TXC393262:TXO393262 UGY393262:UHK393262 UQU393262:URG393262 VAQ393262:VBC393262 VKM393262:VKY393262 VUI393262:VUU393262 WEE393262:WEQ393262 WOA393262:WOM393262 WXW393262:WYI393262 BO458798:CA458798 LK458798:LW458798 VG458798:VS458798 AFC458798:AFO458798 AOY458798:APK458798 AYU458798:AZG458798 BIQ458798:BJC458798 BSM458798:BSY458798 CCI458798:CCU458798 CME458798:CMQ458798 CWA458798:CWM458798 DFW458798:DGI458798 DPS458798:DQE458798 DZO458798:EAA458798 EJK458798:EJW458798 ETG458798:ETS458798 FDC458798:FDO458798 FMY458798:FNK458798 FWU458798:FXG458798 GGQ458798:GHC458798 GQM458798:GQY458798 HAI458798:HAU458798 HKE458798:HKQ458798 HUA458798:HUM458798 IDW458798:IEI458798 INS458798:IOE458798 IXO458798:IYA458798 JHK458798:JHW458798 JRG458798:JRS458798 KBC458798:KBO458798 KKY458798:KLK458798 KUU458798:KVG458798 LEQ458798:LFC458798 LOM458798:LOY458798 LYI458798:LYU458798 MIE458798:MIQ458798 MSA458798:MSM458798 NBW458798:NCI458798 NLS458798:NME458798 NVO458798:NWA458798 OFK458798:OFW458798 OPG458798:OPS458798 OZC458798:OZO458798 PIY458798:PJK458798 PSU458798:PTG458798 QCQ458798:QDC458798 QMM458798:QMY458798 QWI458798:QWU458798 RGE458798:RGQ458798 RQA458798:RQM458798 RZW458798:SAI458798 SJS458798:SKE458798 STO458798:SUA458798 TDK458798:TDW458798 TNG458798:TNS458798 TXC458798:TXO458798 UGY458798:UHK458798 UQU458798:URG458798 VAQ458798:VBC458798 VKM458798:VKY458798 VUI458798:VUU458798 WEE458798:WEQ458798 WOA458798:WOM458798 WXW458798:WYI458798 BO524334:CA524334 LK524334:LW524334 VG524334:VS524334 AFC524334:AFO524334 AOY524334:APK524334 AYU524334:AZG524334 BIQ524334:BJC524334 BSM524334:BSY524334 CCI524334:CCU524334 CME524334:CMQ524334 CWA524334:CWM524334 DFW524334:DGI524334 DPS524334:DQE524334 DZO524334:EAA524334 EJK524334:EJW524334 ETG524334:ETS524334 FDC524334:FDO524334 FMY524334:FNK524334 FWU524334:FXG524334 GGQ524334:GHC524334 GQM524334:GQY524334 HAI524334:HAU524334 HKE524334:HKQ524334 HUA524334:HUM524334 IDW524334:IEI524334 INS524334:IOE524334 IXO524334:IYA524334 JHK524334:JHW524334 JRG524334:JRS524334 KBC524334:KBO524334 KKY524334:KLK524334 KUU524334:KVG524334 LEQ524334:LFC524334 LOM524334:LOY524334 LYI524334:LYU524334 MIE524334:MIQ524334 MSA524334:MSM524334 NBW524334:NCI524334 NLS524334:NME524334 NVO524334:NWA524334 OFK524334:OFW524334 OPG524334:OPS524334 OZC524334:OZO524334 PIY524334:PJK524334 PSU524334:PTG524334 QCQ524334:QDC524334 QMM524334:QMY524334 QWI524334:QWU524334 RGE524334:RGQ524334 RQA524334:RQM524334 RZW524334:SAI524334 SJS524334:SKE524334 STO524334:SUA524334 TDK524334:TDW524334 TNG524334:TNS524334 TXC524334:TXO524334 UGY524334:UHK524334 UQU524334:URG524334 VAQ524334:VBC524334 VKM524334:VKY524334 VUI524334:VUU524334 WEE524334:WEQ524334 WOA524334:WOM524334 WXW524334:WYI524334 BO589870:CA589870 LK589870:LW589870 VG589870:VS589870 AFC589870:AFO589870 AOY589870:APK589870 AYU589870:AZG589870 BIQ589870:BJC589870 BSM589870:BSY589870 CCI589870:CCU589870 CME589870:CMQ589870 CWA589870:CWM589870 DFW589870:DGI589870 DPS589870:DQE589870 DZO589870:EAA589870 EJK589870:EJW589870 ETG589870:ETS589870 FDC589870:FDO589870 FMY589870:FNK589870 FWU589870:FXG589870 GGQ589870:GHC589870 GQM589870:GQY589870 HAI589870:HAU589870 HKE589870:HKQ589870 HUA589870:HUM589870 IDW589870:IEI589870 INS589870:IOE589870 IXO589870:IYA589870 JHK589870:JHW589870 JRG589870:JRS589870 KBC589870:KBO589870 KKY589870:KLK589870 KUU589870:KVG589870 LEQ589870:LFC589870 LOM589870:LOY589870 LYI589870:LYU589870 MIE589870:MIQ589870 MSA589870:MSM589870 NBW589870:NCI589870 NLS589870:NME589870 NVO589870:NWA589870 OFK589870:OFW589870 OPG589870:OPS589870 OZC589870:OZO589870 PIY589870:PJK589870 PSU589870:PTG589870 QCQ589870:QDC589870 QMM589870:QMY589870 QWI589870:QWU589870 RGE589870:RGQ589870 RQA589870:RQM589870 RZW589870:SAI589870 SJS589870:SKE589870 STO589870:SUA589870 TDK589870:TDW589870 TNG589870:TNS589870 TXC589870:TXO589870 UGY589870:UHK589870 UQU589870:URG589870 VAQ589870:VBC589870 VKM589870:VKY589870 VUI589870:VUU589870 WEE589870:WEQ589870 WOA589870:WOM589870 WXW589870:WYI589870 BO655406:CA655406 LK655406:LW655406 VG655406:VS655406 AFC655406:AFO655406 AOY655406:APK655406 AYU655406:AZG655406 BIQ655406:BJC655406 BSM655406:BSY655406 CCI655406:CCU655406 CME655406:CMQ655406 CWA655406:CWM655406 DFW655406:DGI655406 DPS655406:DQE655406 DZO655406:EAA655406 EJK655406:EJW655406 ETG655406:ETS655406 FDC655406:FDO655406 FMY655406:FNK655406 FWU655406:FXG655406 GGQ655406:GHC655406 GQM655406:GQY655406 HAI655406:HAU655406 HKE655406:HKQ655406 HUA655406:HUM655406 IDW655406:IEI655406 INS655406:IOE655406 IXO655406:IYA655406 JHK655406:JHW655406 JRG655406:JRS655406 KBC655406:KBO655406 KKY655406:KLK655406 KUU655406:KVG655406 LEQ655406:LFC655406 LOM655406:LOY655406 LYI655406:LYU655406 MIE655406:MIQ655406 MSA655406:MSM655406 NBW655406:NCI655406 NLS655406:NME655406 NVO655406:NWA655406 OFK655406:OFW655406 OPG655406:OPS655406 OZC655406:OZO655406 PIY655406:PJK655406 PSU655406:PTG655406 QCQ655406:QDC655406 QMM655406:QMY655406 QWI655406:QWU655406 RGE655406:RGQ655406 RQA655406:RQM655406 RZW655406:SAI655406 SJS655406:SKE655406 STO655406:SUA655406 TDK655406:TDW655406 TNG655406:TNS655406 TXC655406:TXO655406 UGY655406:UHK655406 UQU655406:URG655406 VAQ655406:VBC655406 VKM655406:VKY655406 VUI655406:VUU655406 WEE655406:WEQ655406 WOA655406:WOM655406 WXW655406:WYI655406 BO720942:CA720942 LK720942:LW720942 VG720942:VS720942 AFC720942:AFO720942 AOY720942:APK720942 AYU720942:AZG720942 BIQ720942:BJC720942 BSM720942:BSY720942 CCI720942:CCU720942 CME720942:CMQ720942 CWA720942:CWM720942 DFW720942:DGI720942 DPS720942:DQE720942 DZO720942:EAA720942 EJK720942:EJW720942 ETG720942:ETS720942 FDC720942:FDO720942 FMY720942:FNK720942 FWU720942:FXG720942 GGQ720942:GHC720942 GQM720942:GQY720942 HAI720942:HAU720942 HKE720942:HKQ720942 HUA720942:HUM720942 IDW720942:IEI720942 INS720942:IOE720942 IXO720942:IYA720942 JHK720942:JHW720942 JRG720942:JRS720942 KBC720942:KBO720942 KKY720942:KLK720942 KUU720942:KVG720942 LEQ720942:LFC720942 LOM720942:LOY720942 LYI720942:LYU720942 MIE720942:MIQ720942 MSA720942:MSM720942 NBW720942:NCI720942 NLS720942:NME720942 NVO720942:NWA720942 OFK720942:OFW720942 OPG720942:OPS720942 OZC720942:OZO720942 PIY720942:PJK720942 PSU720942:PTG720942 QCQ720942:QDC720942 QMM720942:QMY720942 QWI720942:QWU720942 RGE720942:RGQ720942 RQA720942:RQM720942 RZW720942:SAI720942 SJS720942:SKE720942 STO720942:SUA720942 TDK720942:TDW720942 TNG720942:TNS720942 TXC720942:TXO720942 UGY720942:UHK720942 UQU720942:URG720942 VAQ720942:VBC720942 VKM720942:VKY720942 VUI720942:VUU720942 WEE720942:WEQ720942 WOA720942:WOM720942 WXW720942:WYI720942 BO786478:CA786478 LK786478:LW786478 VG786478:VS786478 AFC786478:AFO786478 AOY786478:APK786478 AYU786478:AZG786478 BIQ786478:BJC786478 BSM786478:BSY786478 CCI786478:CCU786478 CME786478:CMQ786478 CWA786478:CWM786478 DFW786478:DGI786478 DPS786478:DQE786478 DZO786478:EAA786478 EJK786478:EJW786478 ETG786478:ETS786478 FDC786478:FDO786478 FMY786478:FNK786478 FWU786478:FXG786478 GGQ786478:GHC786478 GQM786478:GQY786478 HAI786478:HAU786478 HKE786478:HKQ786478 HUA786478:HUM786478 IDW786478:IEI786478 INS786478:IOE786478 IXO786478:IYA786478 JHK786478:JHW786478 JRG786478:JRS786478 KBC786478:KBO786478 KKY786478:KLK786478 KUU786478:KVG786478 LEQ786478:LFC786478 LOM786478:LOY786478 LYI786478:LYU786478 MIE786478:MIQ786478 MSA786478:MSM786478 NBW786478:NCI786478 NLS786478:NME786478 NVO786478:NWA786478 OFK786478:OFW786478 OPG786478:OPS786478 OZC786478:OZO786478 PIY786478:PJK786478 PSU786478:PTG786478 QCQ786478:QDC786478 QMM786478:QMY786478 QWI786478:QWU786478 RGE786478:RGQ786478 RQA786478:RQM786478 RZW786478:SAI786478 SJS786478:SKE786478 STO786478:SUA786478 TDK786478:TDW786478 TNG786478:TNS786478 TXC786478:TXO786478 UGY786478:UHK786478 UQU786478:URG786478 VAQ786478:VBC786478 VKM786478:VKY786478 VUI786478:VUU786478 WEE786478:WEQ786478 WOA786478:WOM786478 WXW786478:WYI786478 BO852014:CA852014 LK852014:LW852014 VG852014:VS852014 AFC852014:AFO852014 AOY852014:APK852014 AYU852014:AZG852014 BIQ852014:BJC852014 BSM852014:BSY852014 CCI852014:CCU852014 CME852014:CMQ852014 CWA852014:CWM852014 DFW852014:DGI852014 DPS852014:DQE852014 DZO852014:EAA852014 EJK852014:EJW852014 ETG852014:ETS852014 FDC852014:FDO852014 FMY852014:FNK852014 FWU852014:FXG852014 GGQ852014:GHC852014 GQM852014:GQY852014 HAI852014:HAU852014 HKE852014:HKQ852014 HUA852014:HUM852014 IDW852014:IEI852014 INS852014:IOE852014 IXO852014:IYA852014 JHK852014:JHW852014 JRG852014:JRS852014 KBC852014:KBO852014 KKY852014:KLK852014 KUU852014:KVG852014 LEQ852014:LFC852014 LOM852014:LOY852014 LYI852014:LYU852014 MIE852014:MIQ852014 MSA852014:MSM852014 NBW852014:NCI852014 NLS852014:NME852014 NVO852014:NWA852014 OFK852014:OFW852014 OPG852014:OPS852014 OZC852014:OZO852014 PIY852014:PJK852014 PSU852014:PTG852014 QCQ852014:QDC852014 QMM852014:QMY852014 QWI852014:QWU852014 RGE852014:RGQ852014 RQA852014:RQM852014 RZW852014:SAI852014 SJS852014:SKE852014 STO852014:SUA852014 TDK852014:TDW852014 TNG852014:TNS852014 TXC852014:TXO852014 UGY852014:UHK852014 UQU852014:URG852014 VAQ852014:VBC852014 VKM852014:VKY852014 VUI852014:VUU852014 WEE852014:WEQ852014 WOA852014:WOM852014 WXW852014:WYI852014 BO917550:CA917550 LK917550:LW917550 VG917550:VS917550 AFC917550:AFO917550 AOY917550:APK917550 AYU917550:AZG917550 BIQ917550:BJC917550 BSM917550:BSY917550 CCI917550:CCU917550 CME917550:CMQ917550 CWA917550:CWM917550 DFW917550:DGI917550 DPS917550:DQE917550 DZO917550:EAA917550 EJK917550:EJW917550 ETG917550:ETS917550 FDC917550:FDO917550 FMY917550:FNK917550 FWU917550:FXG917550 GGQ917550:GHC917550 GQM917550:GQY917550 HAI917550:HAU917550 HKE917550:HKQ917550 HUA917550:HUM917550 IDW917550:IEI917550 INS917550:IOE917550 IXO917550:IYA917550 JHK917550:JHW917550 JRG917550:JRS917550 KBC917550:KBO917550 KKY917550:KLK917550 KUU917550:KVG917550 LEQ917550:LFC917550 LOM917550:LOY917550 LYI917550:LYU917550 MIE917550:MIQ917550 MSA917550:MSM917550 NBW917550:NCI917550 NLS917550:NME917550 NVO917550:NWA917550 OFK917550:OFW917550 OPG917550:OPS917550 OZC917550:OZO917550 PIY917550:PJK917550 PSU917550:PTG917550 QCQ917550:QDC917550 QMM917550:QMY917550 QWI917550:QWU917550 RGE917550:RGQ917550 RQA917550:RQM917550 RZW917550:SAI917550 SJS917550:SKE917550 STO917550:SUA917550 TDK917550:TDW917550 TNG917550:TNS917550 TXC917550:TXO917550 UGY917550:UHK917550 UQU917550:URG917550 VAQ917550:VBC917550 VKM917550:VKY917550 VUI917550:VUU917550 WEE917550:WEQ917550 WOA917550:WOM917550 WXW917550:WYI917550 BO983086:CA983086 LK983086:LW983086 VG983086:VS983086 AFC983086:AFO983086 AOY983086:APK983086 AYU983086:AZG983086 BIQ983086:BJC983086 BSM983086:BSY983086 CCI983086:CCU983086 CME983086:CMQ983086 CWA983086:CWM983086 DFW983086:DGI983086 DPS983086:DQE983086 DZO983086:EAA983086 EJK983086:EJW983086 ETG983086:ETS983086 FDC983086:FDO983086 FMY983086:FNK983086 FWU983086:FXG983086 GGQ983086:GHC983086 GQM983086:GQY983086 HAI983086:HAU983086 HKE983086:HKQ983086 HUA983086:HUM983086 IDW983086:IEI983086 INS983086:IOE983086 IXO983086:IYA983086 JHK983086:JHW983086 JRG983086:JRS983086 KBC983086:KBO983086 KKY983086:KLK983086 KUU983086:KVG983086 LEQ983086:LFC983086 LOM983086:LOY983086 LYI983086:LYU983086 MIE983086:MIQ983086 MSA983086:MSM983086 NBW983086:NCI983086 NLS983086:NME983086 NVO983086:NWA983086 OFK983086:OFW983086 OPG983086:OPS983086 OZC983086:OZO983086 PIY983086:PJK983086 PSU983086:PTG983086 QCQ983086:QDC983086 QMM983086:QMY983086 QWI983086:QWU983086 RGE983086:RGQ983086 RQA983086:RQM983086 RZW983086:SAI983086 SJS983086:SKE983086 STO983086:SUA983086 TDK983086:TDW983086 TNG983086:TNS983086 TXC983086:TXO983086 UGY983086:UHK983086 UQU983086:URG983086 VAQ983086:VBC983086 VKM983086:VKY983086 VUI983086:VUU983086 WEE983086:WEQ983086 WOA983086:WOM983086 WXW983086:WYI983086" xr:uid="{B528F8F4-3E27-43BF-AAFC-542D37073C6F}">
      <formula1>"2．分納（３回）,②．分納（３回）"</formula1>
    </dataValidation>
    <dataValidation type="list" allowBlank="1" showInputMessage="1" showErrorMessage="1" sqref="BO44:CA44 LK44:LW44 VG44:VS44 AFC44:AFO44 AOY44:APK44 AYU44:AZG44 BIQ44:BJC44 BSM44:BSY44 CCI44:CCU44 CME44:CMQ44 CWA44:CWM44 DFW44:DGI44 DPS44:DQE44 DZO44:EAA44 EJK44:EJW44 ETG44:ETS44 FDC44:FDO44 FMY44:FNK44 FWU44:FXG44 GGQ44:GHC44 GQM44:GQY44 HAI44:HAU44 HKE44:HKQ44 HUA44:HUM44 IDW44:IEI44 INS44:IOE44 IXO44:IYA44 JHK44:JHW44 JRG44:JRS44 KBC44:KBO44 KKY44:KLK44 KUU44:KVG44 LEQ44:LFC44 LOM44:LOY44 LYI44:LYU44 MIE44:MIQ44 MSA44:MSM44 NBW44:NCI44 NLS44:NME44 NVO44:NWA44 OFK44:OFW44 OPG44:OPS44 OZC44:OZO44 PIY44:PJK44 PSU44:PTG44 QCQ44:QDC44 QMM44:QMY44 QWI44:QWU44 RGE44:RGQ44 RQA44:RQM44 RZW44:SAI44 SJS44:SKE44 STO44:SUA44 TDK44:TDW44 TNG44:TNS44 TXC44:TXO44 UGY44:UHK44 UQU44:URG44 VAQ44:VBC44 VKM44:VKY44 VUI44:VUU44 WEE44:WEQ44 WOA44:WOM44 WXW44:WYI44 BO65580:CA65580 LK65580:LW65580 VG65580:VS65580 AFC65580:AFO65580 AOY65580:APK65580 AYU65580:AZG65580 BIQ65580:BJC65580 BSM65580:BSY65580 CCI65580:CCU65580 CME65580:CMQ65580 CWA65580:CWM65580 DFW65580:DGI65580 DPS65580:DQE65580 DZO65580:EAA65580 EJK65580:EJW65580 ETG65580:ETS65580 FDC65580:FDO65580 FMY65580:FNK65580 FWU65580:FXG65580 GGQ65580:GHC65580 GQM65580:GQY65580 HAI65580:HAU65580 HKE65580:HKQ65580 HUA65580:HUM65580 IDW65580:IEI65580 INS65580:IOE65580 IXO65580:IYA65580 JHK65580:JHW65580 JRG65580:JRS65580 KBC65580:KBO65580 KKY65580:KLK65580 KUU65580:KVG65580 LEQ65580:LFC65580 LOM65580:LOY65580 LYI65580:LYU65580 MIE65580:MIQ65580 MSA65580:MSM65580 NBW65580:NCI65580 NLS65580:NME65580 NVO65580:NWA65580 OFK65580:OFW65580 OPG65580:OPS65580 OZC65580:OZO65580 PIY65580:PJK65580 PSU65580:PTG65580 QCQ65580:QDC65580 QMM65580:QMY65580 QWI65580:QWU65580 RGE65580:RGQ65580 RQA65580:RQM65580 RZW65580:SAI65580 SJS65580:SKE65580 STO65580:SUA65580 TDK65580:TDW65580 TNG65580:TNS65580 TXC65580:TXO65580 UGY65580:UHK65580 UQU65580:URG65580 VAQ65580:VBC65580 VKM65580:VKY65580 VUI65580:VUU65580 WEE65580:WEQ65580 WOA65580:WOM65580 WXW65580:WYI65580 BO131116:CA131116 LK131116:LW131116 VG131116:VS131116 AFC131116:AFO131116 AOY131116:APK131116 AYU131116:AZG131116 BIQ131116:BJC131116 BSM131116:BSY131116 CCI131116:CCU131116 CME131116:CMQ131116 CWA131116:CWM131116 DFW131116:DGI131116 DPS131116:DQE131116 DZO131116:EAA131116 EJK131116:EJW131116 ETG131116:ETS131116 FDC131116:FDO131116 FMY131116:FNK131116 FWU131116:FXG131116 GGQ131116:GHC131116 GQM131116:GQY131116 HAI131116:HAU131116 HKE131116:HKQ131116 HUA131116:HUM131116 IDW131116:IEI131116 INS131116:IOE131116 IXO131116:IYA131116 JHK131116:JHW131116 JRG131116:JRS131116 KBC131116:KBO131116 KKY131116:KLK131116 KUU131116:KVG131116 LEQ131116:LFC131116 LOM131116:LOY131116 LYI131116:LYU131116 MIE131116:MIQ131116 MSA131116:MSM131116 NBW131116:NCI131116 NLS131116:NME131116 NVO131116:NWA131116 OFK131116:OFW131116 OPG131116:OPS131116 OZC131116:OZO131116 PIY131116:PJK131116 PSU131116:PTG131116 QCQ131116:QDC131116 QMM131116:QMY131116 QWI131116:QWU131116 RGE131116:RGQ131116 RQA131116:RQM131116 RZW131116:SAI131116 SJS131116:SKE131116 STO131116:SUA131116 TDK131116:TDW131116 TNG131116:TNS131116 TXC131116:TXO131116 UGY131116:UHK131116 UQU131116:URG131116 VAQ131116:VBC131116 VKM131116:VKY131116 VUI131116:VUU131116 WEE131116:WEQ131116 WOA131116:WOM131116 WXW131116:WYI131116 BO196652:CA196652 LK196652:LW196652 VG196652:VS196652 AFC196652:AFO196652 AOY196652:APK196652 AYU196652:AZG196652 BIQ196652:BJC196652 BSM196652:BSY196652 CCI196652:CCU196652 CME196652:CMQ196652 CWA196652:CWM196652 DFW196652:DGI196652 DPS196652:DQE196652 DZO196652:EAA196652 EJK196652:EJW196652 ETG196652:ETS196652 FDC196652:FDO196652 FMY196652:FNK196652 FWU196652:FXG196652 GGQ196652:GHC196652 GQM196652:GQY196652 HAI196652:HAU196652 HKE196652:HKQ196652 HUA196652:HUM196652 IDW196652:IEI196652 INS196652:IOE196652 IXO196652:IYA196652 JHK196652:JHW196652 JRG196652:JRS196652 KBC196652:KBO196652 KKY196652:KLK196652 KUU196652:KVG196652 LEQ196652:LFC196652 LOM196652:LOY196652 LYI196652:LYU196652 MIE196652:MIQ196652 MSA196652:MSM196652 NBW196652:NCI196652 NLS196652:NME196652 NVO196652:NWA196652 OFK196652:OFW196652 OPG196652:OPS196652 OZC196652:OZO196652 PIY196652:PJK196652 PSU196652:PTG196652 QCQ196652:QDC196652 QMM196652:QMY196652 QWI196652:QWU196652 RGE196652:RGQ196652 RQA196652:RQM196652 RZW196652:SAI196652 SJS196652:SKE196652 STO196652:SUA196652 TDK196652:TDW196652 TNG196652:TNS196652 TXC196652:TXO196652 UGY196652:UHK196652 UQU196652:URG196652 VAQ196652:VBC196652 VKM196652:VKY196652 VUI196652:VUU196652 WEE196652:WEQ196652 WOA196652:WOM196652 WXW196652:WYI196652 BO262188:CA262188 LK262188:LW262188 VG262188:VS262188 AFC262188:AFO262188 AOY262188:APK262188 AYU262188:AZG262188 BIQ262188:BJC262188 BSM262188:BSY262188 CCI262188:CCU262188 CME262188:CMQ262188 CWA262188:CWM262188 DFW262188:DGI262188 DPS262188:DQE262188 DZO262188:EAA262188 EJK262188:EJW262188 ETG262188:ETS262188 FDC262188:FDO262188 FMY262188:FNK262188 FWU262188:FXG262188 GGQ262188:GHC262188 GQM262188:GQY262188 HAI262188:HAU262188 HKE262188:HKQ262188 HUA262188:HUM262188 IDW262188:IEI262188 INS262188:IOE262188 IXO262188:IYA262188 JHK262188:JHW262188 JRG262188:JRS262188 KBC262188:KBO262188 KKY262188:KLK262188 KUU262188:KVG262188 LEQ262188:LFC262188 LOM262188:LOY262188 LYI262188:LYU262188 MIE262188:MIQ262188 MSA262188:MSM262188 NBW262188:NCI262188 NLS262188:NME262188 NVO262188:NWA262188 OFK262188:OFW262188 OPG262188:OPS262188 OZC262188:OZO262188 PIY262188:PJK262188 PSU262188:PTG262188 QCQ262188:QDC262188 QMM262188:QMY262188 QWI262188:QWU262188 RGE262188:RGQ262188 RQA262188:RQM262188 RZW262188:SAI262188 SJS262188:SKE262188 STO262188:SUA262188 TDK262188:TDW262188 TNG262188:TNS262188 TXC262188:TXO262188 UGY262188:UHK262188 UQU262188:URG262188 VAQ262188:VBC262188 VKM262188:VKY262188 VUI262188:VUU262188 WEE262188:WEQ262188 WOA262188:WOM262188 WXW262188:WYI262188 BO327724:CA327724 LK327724:LW327724 VG327724:VS327724 AFC327724:AFO327724 AOY327724:APK327724 AYU327724:AZG327724 BIQ327724:BJC327724 BSM327724:BSY327724 CCI327724:CCU327724 CME327724:CMQ327724 CWA327724:CWM327724 DFW327724:DGI327724 DPS327724:DQE327724 DZO327724:EAA327724 EJK327724:EJW327724 ETG327724:ETS327724 FDC327724:FDO327724 FMY327724:FNK327724 FWU327724:FXG327724 GGQ327724:GHC327724 GQM327724:GQY327724 HAI327724:HAU327724 HKE327724:HKQ327724 HUA327724:HUM327724 IDW327724:IEI327724 INS327724:IOE327724 IXO327724:IYA327724 JHK327724:JHW327724 JRG327724:JRS327724 KBC327724:KBO327724 KKY327724:KLK327724 KUU327724:KVG327724 LEQ327724:LFC327724 LOM327724:LOY327724 LYI327724:LYU327724 MIE327724:MIQ327724 MSA327724:MSM327724 NBW327724:NCI327724 NLS327724:NME327724 NVO327724:NWA327724 OFK327724:OFW327724 OPG327724:OPS327724 OZC327724:OZO327724 PIY327724:PJK327724 PSU327724:PTG327724 QCQ327724:QDC327724 QMM327724:QMY327724 QWI327724:QWU327724 RGE327724:RGQ327724 RQA327724:RQM327724 RZW327724:SAI327724 SJS327724:SKE327724 STO327724:SUA327724 TDK327724:TDW327724 TNG327724:TNS327724 TXC327724:TXO327724 UGY327724:UHK327724 UQU327724:URG327724 VAQ327724:VBC327724 VKM327724:VKY327724 VUI327724:VUU327724 WEE327724:WEQ327724 WOA327724:WOM327724 WXW327724:WYI327724 BO393260:CA393260 LK393260:LW393260 VG393260:VS393260 AFC393260:AFO393260 AOY393260:APK393260 AYU393260:AZG393260 BIQ393260:BJC393260 BSM393260:BSY393260 CCI393260:CCU393260 CME393260:CMQ393260 CWA393260:CWM393260 DFW393260:DGI393260 DPS393260:DQE393260 DZO393260:EAA393260 EJK393260:EJW393260 ETG393260:ETS393260 FDC393260:FDO393260 FMY393260:FNK393260 FWU393260:FXG393260 GGQ393260:GHC393260 GQM393260:GQY393260 HAI393260:HAU393260 HKE393260:HKQ393260 HUA393260:HUM393260 IDW393260:IEI393260 INS393260:IOE393260 IXO393260:IYA393260 JHK393260:JHW393260 JRG393260:JRS393260 KBC393260:KBO393260 KKY393260:KLK393260 KUU393260:KVG393260 LEQ393260:LFC393260 LOM393260:LOY393260 LYI393260:LYU393260 MIE393260:MIQ393260 MSA393260:MSM393260 NBW393260:NCI393260 NLS393260:NME393260 NVO393260:NWA393260 OFK393260:OFW393260 OPG393260:OPS393260 OZC393260:OZO393260 PIY393260:PJK393260 PSU393260:PTG393260 QCQ393260:QDC393260 QMM393260:QMY393260 QWI393260:QWU393260 RGE393260:RGQ393260 RQA393260:RQM393260 RZW393260:SAI393260 SJS393260:SKE393260 STO393260:SUA393260 TDK393260:TDW393260 TNG393260:TNS393260 TXC393260:TXO393260 UGY393260:UHK393260 UQU393260:URG393260 VAQ393260:VBC393260 VKM393260:VKY393260 VUI393260:VUU393260 WEE393260:WEQ393260 WOA393260:WOM393260 WXW393260:WYI393260 BO458796:CA458796 LK458796:LW458796 VG458796:VS458796 AFC458796:AFO458796 AOY458796:APK458796 AYU458796:AZG458796 BIQ458796:BJC458796 BSM458796:BSY458796 CCI458796:CCU458796 CME458796:CMQ458796 CWA458796:CWM458796 DFW458796:DGI458796 DPS458796:DQE458796 DZO458796:EAA458796 EJK458796:EJW458796 ETG458796:ETS458796 FDC458796:FDO458796 FMY458796:FNK458796 FWU458796:FXG458796 GGQ458796:GHC458796 GQM458796:GQY458796 HAI458796:HAU458796 HKE458796:HKQ458796 HUA458796:HUM458796 IDW458796:IEI458796 INS458796:IOE458796 IXO458796:IYA458796 JHK458796:JHW458796 JRG458796:JRS458796 KBC458796:KBO458796 KKY458796:KLK458796 KUU458796:KVG458796 LEQ458796:LFC458796 LOM458796:LOY458796 LYI458796:LYU458796 MIE458796:MIQ458796 MSA458796:MSM458796 NBW458796:NCI458796 NLS458796:NME458796 NVO458796:NWA458796 OFK458796:OFW458796 OPG458796:OPS458796 OZC458796:OZO458796 PIY458796:PJK458796 PSU458796:PTG458796 QCQ458796:QDC458796 QMM458796:QMY458796 QWI458796:QWU458796 RGE458796:RGQ458796 RQA458796:RQM458796 RZW458796:SAI458796 SJS458796:SKE458796 STO458796:SUA458796 TDK458796:TDW458796 TNG458796:TNS458796 TXC458796:TXO458796 UGY458796:UHK458796 UQU458796:URG458796 VAQ458796:VBC458796 VKM458796:VKY458796 VUI458796:VUU458796 WEE458796:WEQ458796 WOA458796:WOM458796 WXW458796:WYI458796 BO524332:CA524332 LK524332:LW524332 VG524332:VS524332 AFC524332:AFO524332 AOY524332:APK524332 AYU524332:AZG524332 BIQ524332:BJC524332 BSM524332:BSY524332 CCI524332:CCU524332 CME524332:CMQ524332 CWA524332:CWM524332 DFW524332:DGI524332 DPS524332:DQE524332 DZO524332:EAA524332 EJK524332:EJW524332 ETG524332:ETS524332 FDC524332:FDO524332 FMY524332:FNK524332 FWU524332:FXG524332 GGQ524332:GHC524332 GQM524332:GQY524332 HAI524332:HAU524332 HKE524332:HKQ524332 HUA524332:HUM524332 IDW524332:IEI524332 INS524332:IOE524332 IXO524332:IYA524332 JHK524332:JHW524332 JRG524332:JRS524332 KBC524332:KBO524332 KKY524332:KLK524332 KUU524332:KVG524332 LEQ524332:LFC524332 LOM524332:LOY524332 LYI524332:LYU524332 MIE524332:MIQ524332 MSA524332:MSM524332 NBW524332:NCI524332 NLS524332:NME524332 NVO524332:NWA524332 OFK524332:OFW524332 OPG524332:OPS524332 OZC524332:OZO524332 PIY524332:PJK524332 PSU524332:PTG524332 QCQ524332:QDC524332 QMM524332:QMY524332 QWI524332:QWU524332 RGE524332:RGQ524332 RQA524332:RQM524332 RZW524332:SAI524332 SJS524332:SKE524332 STO524332:SUA524332 TDK524332:TDW524332 TNG524332:TNS524332 TXC524332:TXO524332 UGY524332:UHK524332 UQU524332:URG524332 VAQ524332:VBC524332 VKM524332:VKY524332 VUI524332:VUU524332 WEE524332:WEQ524332 WOA524332:WOM524332 WXW524332:WYI524332 BO589868:CA589868 LK589868:LW589868 VG589868:VS589868 AFC589868:AFO589868 AOY589868:APK589868 AYU589868:AZG589868 BIQ589868:BJC589868 BSM589868:BSY589868 CCI589868:CCU589868 CME589868:CMQ589868 CWA589868:CWM589868 DFW589868:DGI589868 DPS589868:DQE589868 DZO589868:EAA589868 EJK589868:EJW589868 ETG589868:ETS589868 FDC589868:FDO589868 FMY589868:FNK589868 FWU589868:FXG589868 GGQ589868:GHC589868 GQM589868:GQY589868 HAI589868:HAU589868 HKE589868:HKQ589868 HUA589868:HUM589868 IDW589868:IEI589868 INS589868:IOE589868 IXO589868:IYA589868 JHK589868:JHW589868 JRG589868:JRS589868 KBC589868:KBO589868 KKY589868:KLK589868 KUU589868:KVG589868 LEQ589868:LFC589868 LOM589868:LOY589868 LYI589868:LYU589868 MIE589868:MIQ589868 MSA589868:MSM589868 NBW589868:NCI589868 NLS589868:NME589868 NVO589868:NWA589868 OFK589868:OFW589868 OPG589868:OPS589868 OZC589868:OZO589868 PIY589868:PJK589868 PSU589868:PTG589868 QCQ589868:QDC589868 QMM589868:QMY589868 QWI589868:QWU589868 RGE589868:RGQ589868 RQA589868:RQM589868 RZW589868:SAI589868 SJS589868:SKE589868 STO589868:SUA589868 TDK589868:TDW589868 TNG589868:TNS589868 TXC589868:TXO589868 UGY589868:UHK589868 UQU589868:URG589868 VAQ589868:VBC589868 VKM589868:VKY589868 VUI589868:VUU589868 WEE589868:WEQ589868 WOA589868:WOM589868 WXW589868:WYI589868 BO655404:CA655404 LK655404:LW655404 VG655404:VS655404 AFC655404:AFO655404 AOY655404:APK655404 AYU655404:AZG655404 BIQ655404:BJC655404 BSM655404:BSY655404 CCI655404:CCU655404 CME655404:CMQ655404 CWA655404:CWM655404 DFW655404:DGI655404 DPS655404:DQE655404 DZO655404:EAA655404 EJK655404:EJW655404 ETG655404:ETS655404 FDC655404:FDO655404 FMY655404:FNK655404 FWU655404:FXG655404 GGQ655404:GHC655404 GQM655404:GQY655404 HAI655404:HAU655404 HKE655404:HKQ655404 HUA655404:HUM655404 IDW655404:IEI655404 INS655404:IOE655404 IXO655404:IYA655404 JHK655404:JHW655404 JRG655404:JRS655404 KBC655404:KBO655404 KKY655404:KLK655404 KUU655404:KVG655404 LEQ655404:LFC655404 LOM655404:LOY655404 LYI655404:LYU655404 MIE655404:MIQ655404 MSA655404:MSM655404 NBW655404:NCI655404 NLS655404:NME655404 NVO655404:NWA655404 OFK655404:OFW655404 OPG655404:OPS655404 OZC655404:OZO655404 PIY655404:PJK655404 PSU655404:PTG655404 QCQ655404:QDC655404 QMM655404:QMY655404 QWI655404:QWU655404 RGE655404:RGQ655404 RQA655404:RQM655404 RZW655404:SAI655404 SJS655404:SKE655404 STO655404:SUA655404 TDK655404:TDW655404 TNG655404:TNS655404 TXC655404:TXO655404 UGY655404:UHK655404 UQU655404:URG655404 VAQ655404:VBC655404 VKM655404:VKY655404 VUI655404:VUU655404 WEE655404:WEQ655404 WOA655404:WOM655404 WXW655404:WYI655404 BO720940:CA720940 LK720940:LW720940 VG720940:VS720940 AFC720940:AFO720940 AOY720940:APK720940 AYU720940:AZG720940 BIQ720940:BJC720940 BSM720940:BSY720940 CCI720940:CCU720940 CME720940:CMQ720940 CWA720940:CWM720940 DFW720940:DGI720940 DPS720940:DQE720940 DZO720940:EAA720940 EJK720940:EJW720940 ETG720940:ETS720940 FDC720940:FDO720940 FMY720940:FNK720940 FWU720940:FXG720940 GGQ720940:GHC720940 GQM720940:GQY720940 HAI720940:HAU720940 HKE720940:HKQ720940 HUA720940:HUM720940 IDW720940:IEI720940 INS720940:IOE720940 IXO720940:IYA720940 JHK720940:JHW720940 JRG720940:JRS720940 KBC720940:KBO720940 KKY720940:KLK720940 KUU720940:KVG720940 LEQ720940:LFC720940 LOM720940:LOY720940 LYI720940:LYU720940 MIE720940:MIQ720940 MSA720940:MSM720940 NBW720940:NCI720940 NLS720940:NME720940 NVO720940:NWA720940 OFK720940:OFW720940 OPG720940:OPS720940 OZC720940:OZO720940 PIY720940:PJK720940 PSU720940:PTG720940 QCQ720940:QDC720940 QMM720940:QMY720940 QWI720940:QWU720940 RGE720940:RGQ720940 RQA720940:RQM720940 RZW720940:SAI720940 SJS720940:SKE720940 STO720940:SUA720940 TDK720940:TDW720940 TNG720940:TNS720940 TXC720940:TXO720940 UGY720940:UHK720940 UQU720940:URG720940 VAQ720940:VBC720940 VKM720940:VKY720940 VUI720940:VUU720940 WEE720940:WEQ720940 WOA720940:WOM720940 WXW720940:WYI720940 BO786476:CA786476 LK786476:LW786476 VG786476:VS786476 AFC786476:AFO786476 AOY786476:APK786476 AYU786476:AZG786476 BIQ786476:BJC786476 BSM786476:BSY786476 CCI786476:CCU786476 CME786476:CMQ786476 CWA786476:CWM786476 DFW786476:DGI786476 DPS786476:DQE786476 DZO786476:EAA786476 EJK786476:EJW786476 ETG786476:ETS786476 FDC786476:FDO786476 FMY786476:FNK786476 FWU786476:FXG786476 GGQ786476:GHC786476 GQM786476:GQY786476 HAI786476:HAU786476 HKE786476:HKQ786476 HUA786476:HUM786476 IDW786476:IEI786476 INS786476:IOE786476 IXO786476:IYA786476 JHK786476:JHW786476 JRG786476:JRS786476 KBC786476:KBO786476 KKY786476:KLK786476 KUU786476:KVG786476 LEQ786476:LFC786476 LOM786476:LOY786476 LYI786476:LYU786476 MIE786476:MIQ786476 MSA786476:MSM786476 NBW786476:NCI786476 NLS786476:NME786476 NVO786476:NWA786476 OFK786476:OFW786476 OPG786476:OPS786476 OZC786476:OZO786476 PIY786476:PJK786476 PSU786476:PTG786476 QCQ786476:QDC786476 QMM786476:QMY786476 QWI786476:QWU786476 RGE786476:RGQ786476 RQA786476:RQM786476 RZW786476:SAI786476 SJS786476:SKE786476 STO786476:SUA786476 TDK786476:TDW786476 TNG786476:TNS786476 TXC786476:TXO786476 UGY786476:UHK786476 UQU786476:URG786476 VAQ786476:VBC786476 VKM786476:VKY786476 VUI786476:VUU786476 WEE786476:WEQ786476 WOA786476:WOM786476 WXW786476:WYI786476 BO852012:CA852012 LK852012:LW852012 VG852012:VS852012 AFC852012:AFO852012 AOY852012:APK852012 AYU852012:AZG852012 BIQ852012:BJC852012 BSM852012:BSY852012 CCI852012:CCU852012 CME852012:CMQ852012 CWA852012:CWM852012 DFW852012:DGI852012 DPS852012:DQE852012 DZO852012:EAA852012 EJK852012:EJW852012 ETG852012:ETS852012 FDC852012:FDO852012 FMY852012:FNK852012 FWU852012:FXG852012 GGQ852012:GHC852012 GQM852012:GQY852012 HAI852012:HAU852012 HKE852012:HKQ852012 HUA852012:HUM852012 IDW852012:IEI852012 INS852012:IOE852012 IXO852012:IYA852012 JHK852012:JHW852012 JRG852012:JRS852012 KBC852012:KBO852012 KKY852012:KLK852012 KUU852012:KVG852012 LEQ852012:LFC852012 LOM852012:LOY852012 LYI852012:LYU852012 MIE852012:MIQ852012 MSA852012:MSM852012 NBW852012:NCI852012 NLS852012:NME852012 NVO852012:NWA852012 OFK852012:OFW852012 OPG852012:OPS852012 OZC852012:OZO852012 PIY852012:PJK852012 PSU852012:PTG852012 QCQ852012:QDC852012 QMM852012:QMY852012 QWI852012:QWU852012 RGE852012:RGQ852012 RQA852012:RQM852012 RZW852012:SAI852012 SJS852012:SKE852012 STO852012:SUA852012 TDK852012:TDW852012 TNG852012:TNS852012 TXC852012:TXO852012 UGY852012:UHK852012 UQU852012:URG852012 VAQ852012:VBC852012 VKM852012:VKY852012 VUI852012:VUU852012 WEE852012:WEQ852012 WOA852012:WOM852012 WXW852012:WYI852012 BO917548:CA917548 LK917548:LW917548 VG917548:VS917548 AFC917548:AFO917548 AOY917548:APK917548 AYU917548:AZG917548 BIQ917548:BJC917548 BSM917548:BSY917548 CCI917548:CCU917548 CME917548:CMQ917548 CWA917548:CWM917548 DFW917548:DGI917548 DPS917548:DQE917548 DZO917548:EAA917548 EJK917548:EJW917548 ETG917548:ETS917548 FDC917548:FDO917548 FMY917548:FNK917548 FWU917548:FXG917548 GGQ917548:GHC917548 GQM917548:GQY917548 HAI917548:HAU917548 HKE917548:HKQ917548 HUA917548:HUM917548 IDW917548:IEI917548 INS917548:IOE917548 IXO917548:IYA917548 JHK917548:JHW917548 JRG917548:JRS917548 KBC917548:KBO917548 KKY917548:KLK917548 KUU917548:KVG917548 LEQ917548:LFC917548 LOM917548:LOY917548 LYI917548:LYU917548 MIE917548:MIQ917548 MSA917548:MSM917548 NBW917548:NCI917548 NLS917548:NME917548 NVO917548:NWA917548 OFK917548:OFW917548 OPG917548:OPS917548 OZC917548:OZO917548 PIY917548:PJK917548 PSU917548:PTG917548 QCQ917548:QDC917548 QMM917548:QMY917548 QWI917548:QWU917548 RGE917548:RGQ917548 RQA917548:RQM917548 RZW917548:SAI917548 SJS917548:SKE917548 STO917548:SUA917548 TDK917548:TDW917548 TNG917548:TNS917548 TXC917548:TXO917548 UGY917548:UHK917548 UQU917548:URG917548 VAQ917548:VBC917548 VKM917548:VKY917548 VUI917548:VUU917548 WEE917548:WEQ917548 WOA917548:WOM917548 WXW917548:WYI917548 BO983084:CA983084 LK983084:LW983084 VG983084:VS983084 AFC983084:AFO983084 AOY983084:APK983084 AYU983084:AZG983084 BIQ983084:BJC983084 BSM983084:BSY983084 CCI983084:CCU983084 CME983084:CMQ983084 CWA983084:CWM983084 DFW983084:DGI983084 DPS983084:DQE983084 DZO983084:EAA983084 EJK983084:EJW983084 ETG983084:ETS983084 FDC983084:FDO983084 FMY983084:FNK983084 FWU983084:FXG983084 GGQ983084:GHC983084 GQM983084:GQY983084 HAI983084:HAU983084 HKE983084:HKQ983084 HUA983084:HUM983084 IDW983084:IEI983084 INS983084:IOE983084 IXO983084:IYA983084 JHK983084:JHW983084 JRG983084:JRS983084 KBC983084:KBO983084 KKY983084:KLK983084 KUU983084:KVG983084 LEQ983084:LFC983084 LOM983084:LOY983084 LYI983084:LYU983084 MIE983084:MIQ983084 MSA983084:MSM983084 NBW983084:NCI983084 NLS983084:NME983084 NVO983084:NWA983084 OFK983084:OFW983084 OPG983084:OPS983084 OZC983084:OZO983084 PIY983084:PJK983084 PSU983084:PTG983084 QCQ983084:QDC983084 QMM983084:QMY983084 QWI983084:QWU983084 RGE983084:RGQ983084 RQA983084:RQM983084 RZW983084:SAI983084 SJS983084:SKE983084 STO983084:SUA983084 TDK983084:TDW983084 TNG983084:TNS983084 TXC983084:TXO983084 UGY983084:UHK983084 UQU983084:URG983084 VAQ983084:VBC983084 VKM983084:VKY983084 VUI983084:VUU983084 WEE983084:WEQ983084 WOA983084:WOM983084 WXW983084:WYI983084" xr:uid="{1DA5409F-9317-4FF1-8FF9-9F3F8A82C44F}">
      <formula1>"1．一括納付,①．一括納付"</formula1>
    </dataValidation>
    <dataValidation type="list" allowBlank="1" showInputMessage="1" showErrorMessage="1" sqref="BO38:CA38 LK38:LW38 VG38:VS38 AFC38:AFO38 AOY38:APK38 AYU38:AZG38 BIQ38:BJC38 BSM38:BSY38 CCI38:CCU38 CME38:CMQ38 CWA38:CWM38 DFW38:DGI38 DPS38:DQE38 DZO38:EAA38 EJK38:EJW38 ETG38:ETS38 FDC38:FDO38 FMY38:FNK38 FWU38:FXG38 GGQ38:GHC38 GQM38:GQY38 HAI38:HAU38 HKE38:HKQ38 HUA38:HUM38 IDW38:IEI38 INS38:IOE38 IXO38:IYA38 JHK38:JHW38 JRG38:JRS38 KBC38:KBO38 KKY38:KLK38 KUU38:KVG38 LEQ38:LFC38 LOM38:LOY38 LYI38:LYU38 MIE38:MIQ38 MSA38:MSM38 NBW38:NCI38 NLS38:NME38 NVO38:NWA38 OFK38:OFW38 OPG38:OPS38 OZC38:OZO38 PIY38:PJK38 PSU38:PTG38 QCQ38:QDC38 QMM38:QMY38 QWI38:QWU38 RGE38:RGQ38 RQA38:RQM38 RZW38:SAI38 SJS38:SKE38 STO38:SUA38 TDK38:TDW38 TNG38:TNS38 TXC38:TXO38 UGY38:UHK38 UQU38:URG38 VAQ38:VBC38 VKM38:VKY38 VUI38:VUU38 WEE38:WEQ38 WOA38:WOM38 WXW38:WYI38 BO65574:CA65574 LK65574:LW65574 VG65574:VS65574 AFC65574:AFO65574 AOY65574:APK65574 AYU65574:AZG65574 BIQ65574:BJC65574 BSM65574:BSY65574 CCI65574:CCU65574 CME65574:CMQ65574 CWA65574:CWM65574 DFW65574:DGI65574 DPS65574:DQE65574 DZO65574:EAA65574 EJK65574:EJW65574 ETG65574:ETS65574 FDC65574:FDO65574 FMY65574:FNK65574 FWU65574:FXG65574 GGQ65574:GHC65574 GQM65574:GQY65574 HAI65574:HAU65574 HKE65574:HKQ65574 HUA65574:HUM65574 IDW65574:IEI65574 INS65574:IOE65574 IXO65574:IYA65574 JHK65574:JHW65574 JRG65574:JRS65574 KBC65574:KBO65574 KKY65574:KLK65574 KUU65574:KVG65574 LEQ65574:LFC65574 LOM65574:LOY65574 LYI65574:LYU65574 MIE65574:MIQ65574 MSA65574:MSM65574 NBW65574:NCI65574 NLS65574:NME65574 NVO65574:NWA65574 OFK65574:OFW65574 OPG65574:OPS65574 OZC65574:OZO65574 PIY65574:PJK65574 PSU65574:PTG65574 QCQ65574:QDC65574 QMM65574:QMY65574 QWI65574:QWU65574 RGE65574:RGQ65574 RQA65574:RQM65574 RZW65574:SAI65574 SJS65574:SKE65574 STO65574:SUA65574 TDK65574:TDW65574 TNG65574:TNS65574 TXC65574:TXO65574 UGY65574:UHK65574 UQU65574:URG65574 VAQ65574:VBC65574 VKM65574:VKY65574 VUI65574:VUU65574 WEE65574:WEQ65574 WOA65574:WOM65574 WXW65574:WYI65574 BO131110:CA131110 LK131110:LW131110 VG131110:VS131110 AFC131110:AFO131110 AOY131110:APK131110 AYU131110:AZG131110 BIQ131110:BJC131110 BSM131110:BSY131110 CCI131110:CCU131110 CME131110:CMQ131110 CWA131110:CWM131110 DFW131110:DGI131110 DPS131110:DQE131110 DZO131110:EAA131110 EJK131110:EJW131110 ETG131110:ETS131110 FDC131110:FDO131110 FMY131110:FNK131110 FWU131110:FXG131110 GGQ131110:GHC131110 GQM131110:GQY131110 HAI131110:HAU131110 HKE131110:HKQ131110 HUA131110:HUM131110 IDW131110:IEI131110 INS131110:IOE131110 IXO131110:IYA131110 JHK131110:JHW131110 JRG131110:JRS131110 KBC131110:KBO131110 KKY131110:KLK131110 KUU131110:KVG131110 LEQ131110:LFC131110 LOM131110:LOY131110 LYI131110:LYU131110 MIE131110:MIQ131110 MSA131110:MSM131110 NBW131110:NCI131110 NLS131110:NME131110 NVO131110:NWA131110 OFK131110:OFW131110 OPG131110:OPS131110 OZC131110:OZO131110 PIY131110:PJK131110 PSU131110:PTG131110 QCQ131110:QDC131110 QMM131110:QMY131110 QWI131110:QWU131110 RGE131110:RGQ131110 RQA131110:RQM131110 RZW131110:SAI131110 SJS131110:SKE131110 STO131110:SUA131110 TDK131110:TDW131110 TNG131110:TNS131110 TXC131110:TXO131110 UGY131110:UHK131110 UQU131110:URG131110 VAQ131110:VBC131110 VKM131110:VKY131110 VUI131110:VUU131110 WEE131110:WEQ131110 WOA131110:WOM131110 WXW131110:WYI131110 BO196646:CA196646 LK196646:LW196646 VG196646:VS196646 AFC196646:AFO196646 AOY196646:APK196646 AYU196646:AZG196646 BIQ196646:BJC196646 BSM196646:BSY196646 CCI196646:CCU196646 CME196646:CMQ196646 CWA196646:CWM196646 DFW196646:DGI196646 DPS196646:DQE196646 DZO196646:EAA196646 EJK196646:EJW196646 ETG196646:ETS196646 FDC196646:FDO196646 FMY196646:FNK196646 FWU196646:FXG196646 GGQ196646:GHC196646 GQM196646:GQY196646 HAI196646:HAU196646 HKE196646:HKQ196646 HUA196646:HUM196646 IDW196646:IEI196646 INS196646:IOE196646 IXO196646:IYA196646 JHK196646:JHW196646 JRG196646:JRS196646 KBC196646:KBO196646 KKY196646:KLK196646 KUU196646:KVG196646 LEQ196646:LFC196646 LOM196646:LOY196646 LYI196646:LYU196646 MIE196646:MIQ196646 MSA196646:MSM196646 NBW196646:NCI196646 NLS196646:NME196646 NVO196646:NWA196646 OFK196646:OFW196646 OPG196646:OPS196646 OZC196646:OZO196646 PIY196646:PJK196646 PSU196646:PTG196646 QCQ196646:QDC196646 QMM196646:QMY196646 QWI196646:QWU196646 RGE196646:RGQ196646 RQA196646:RQM196646 RZW196646:SAI196646 SJS196646:SKE196646 STO196646:SUA196646 TDK196646:TDW196646 TNG196646:TNS196646 TXC196646:TXO196646 UGY196646:UHK196646 UQU196646:URG196646 VAQ196646:VBC196646 VKM196646:VKY196646 VUI196646:VUU196646 WEE196646:WEQ196646 WOA196646:WOM196646 WXW196646:WYI196646 BO262182:CA262182 LK262182:LW262182 VG262182:VS262182 AFC262182:AFO262182 AOY262182:APK262182 AYU262182:AZG262182 BIQ262182:BJC262182 BSM262182:BSY262182 CCI262182:CCU262182 CME262182:CMQ262182 CWA262182:CWM262182 DFW262182:DGI262182 DPS262182:DQE262182 DZO262182:EAA262182 EJK262182:EJW262182 ETG262182:ETS262182 FDC262182:FDO262182 FMY262182:FNK262182 FWU262182:FXG262182 GGQ262182:GHC262182 GQM262182:GQY262182 HAI262182:HAU262182 HKE262182:HKQ262182 HUA262182:HUM262182 IDW262182:IEI262182 INS262182:IOE262182 IXO262182:IYA262182 JHK262182:JHW262182 JRG262182:JRS262182 KBC262182:KBO262182 KKY262182:KLK262182 KUU262182:KVG262182 LEQ262182:LFC262182 LOM262182:LOY262182 LYI262182:LYU262182 MIE262182:MIQ262182 MSA262182:MSM262182 NBW262182:NCI262182 NLS262182:NME262182 NVO262182:NWA262182 OFK262182:OFW262182 OPG262182:OPS262182 OZC262182:OZO262182 PIY262182:PJK262182 PSU262182:PTG262182 QCQ262182:QDC262182 QMM262182:QMY262182 QWI262182:QWU262182 RGE262182:RGQ262182 RQA262182:RQM262182 RZW262182:SAI262182 SJS262182:SKE262182 STO262182:SUA262182 TDK262182:TDW262182 TNG262182:TNS262182 TXC262182:TXO262182 UGY262182:UHK262182 UQU262182:URG262182 VAQ262182:VBC262182 VKM262182:VKY262182 VUI262182:VUU262182 WEE262182:WEQ262182 WOA262182:WOM262182 WXW262182:WYI262182 BO327718:CA327718 LK327718:LW327718 VG327718:VS327718 AFC327718:AFO327718 AOY327718:APK327718 AYU327718:AZG327718 BIQ327718:BJC327718 BSM327718:BSY327718 CCI327718:CCU327718 CME327718:CMQ327718 CWA327718:CWM327718 DFW327718:DGI327718 DPS327718:DQE327718 DZO327718:EAA327718 EJK327718:EJW327718 ETG327718:ETS327718 FDC327718:FDO327718 FMY327718:FNK327718 FWU327718:FXG327718 GGQ327718:GHC327718 GQM327718:GQY327718 HAI327718:HAU327718 HKE327718:HKQ327718 HUA327718:HUM327718 IDW327718:IEI327718 INS327718:IOE327718 IXO327718:IYA327718 JHK327718:JHW327718 JRG327718:JRS327718 KBC327718:KBO327718 KKY327718:KLK327718 KUU327718:KVG327718 LEQ327718:LFC327718 LOM327718:LOY327718 LYI327718:LYU327718 MIE327718:MIQ327718 MSA327718:MSM327718 NBW327718:NCI327718 NLS327718:NME327718 NVO327718:NWA327718 OFK327718:OFW327718 OPG327718:OPS327718 OZC327718:OZO327718 PIY327718:PJK327718 PSU327718:PTG327718 QCQ327718:QDC327718 QMM327718:QMY327718 QWI327718:QWU327718 RGE327718:RGQ327718 RQA327718:RQM327718 RZW327718:SAI327718 SJS327718:SKE327718 STO327718:SUA327718 TDK327718:TDW327718 TNG327718:TNS327718 TXC327718:TXO327718 UGY327718:UHK327718 UQU327718:URG327718 VAQ327718:VBC327718 VKM327718:VKY327718 VUI327718:VUU327718 WEE327718:WEQ327718 WOA327718:WOM327718 WXW327718:WYI327718 BO393254:CA393254 LK393254:LW393254 VG393254:VS393254 AFC393254:AFO393254 AOY393254:APK393254 AYU393254:AZG393254 BIQ393254:BJC393254 BSM393254:BSY393254 CCI393254:CCU393254 CME393254:CMQ393254 CWA393254:CWM393254 DFW393254:DGI393254 DPS393254:DQE393254 DZO393254:EAA393254 EJK393254:EJW393254 ETG393254:ETS393254 FDC393254:FDO393254 FMY393254:FNK393254 FWU393254:FXG393254 GGQ393254:GHC393254 GQM393254:GQY393254 HAI393254:HAU393254 HKE393254:HKQ393254 HUA393254:HUM393254 IDW393254:IEI393254 INS393254:IOE393254 IXO393254:IYA393254 JHK393254:JHW393254 JRG393254:JRS393254 KBC393254:KBO393254 KKY393254:KLK393254 KUU393254:KVG393254 LEQ393254:LFC393254 LOM393254:LOY393254 LYI393254:LYU393254 MIE393254:MIQ393254 MSA393254:MSM393254 NBW393254:NCI393254 NLS393254:NME393254 NVO393254:NWA393254 OFK393254:OFW393254 OPG393254:OPS393254 OZC393254:OZO393254 PIY393254:PJK393254 PSU393254:PTG393254 QCQ393254:QDC393254 QMM393254:QMY393254 QWI393254:QWU393254 RGE393254:RGQ393254 RQA393254:RQM393254 RZW393254:SAI393254 SJS393254:SKE393254 STO393254:SUA393254 TDK393254:TDW393254 TNG393254:TNS393254 TXC393254:TXO393254 UGY393254:UHK393254 UQU393254:URG393254 VAQ393254:VBC393254 VKM393254:VKY393254 VUI393254:VUU393254 WEE393254:WEQ393254 WOA393254:WOM393254 WXW393254:WYI393254 BO458790:CA458790 LK458790:LW458790 VG458790:VS458790 AFC458790:AFO458790 AOY458790:APK458790 AYU458790:AZG458790 BIQ458790:BJC458790 BSM458790:BSY458790 CCI458790:CCU458790 CME458790:CMQ458790 CWA458790:CWM458790 DFW458790:DGI458790 DPS458790:DQE458790 DZO458790:EAA458790 EJK458790:EJW458790 ETG458790:ETS458790 FDC458790:FDO458790 FMY458790:FNK458790 FWU458790:FXG458790 GGQ458790:GHC458790 GQM458790:GQY458790 HAI458790:HAU458790 HKE458790:HKQ458790 HUA458790:HUM458790 IDW458790:IEI458790 INS458790:IOE458790 IXO458790:IYA458790 JHK458790:JHW458790 JRG458790:JRS458790 KBC458790:KBO458790 KKY458790:KLK458790 KUU458790:KVG458790 LEQ458790:LFC458790 LOM458790:LOY458790 LYI458790:LYU458790 MIE458790:MIQ458790 MSA458790:MSM458790 NBW458790:NCI458790 NLS458790:NME458790 NVO458790:NWA458790 OFK458790:OFW458790 OPG458790:OPS458790 OZC458790:OZO458790 PIY458790:PJK458790 PSU458790:PTG458790 QCQ458790:QDC458790 QMM458790:QMY458790 QWI458790:QWU458790 RGE458790:RGQ458790 RQA458790:RQM458790 RZW458790:SAI458790 SJS458790:SKE458790 STO458790:SUA458790 TDK458790:TDW458790 TNG458790:TNS458790 TXC458790:TXO458790 UGY458790:UHK458790 UQU458790:URG458790 VAQ458790:VBC458790 VKM458790:VKY458790 VUI458790:VUU458790 WEE458790:WEQ458790 WOA458790:WOM458790 WXW458790:WYI458790 BO524326:CA524326 LK524326:LW524326 VG524326:VS524326 AFC524326:AFO524326 AOY524326:APK524326 AYU524326:AZG524326 BIQ524326:BJC524326 BSM524326:BSY524326 CCI524326:CCU524326 CME524326:CMQ524326 CWA524326:CWM524326 DFW524326:DGI524326 DPS524326:DQE524326 DZO524326:EAA524326 EJK524326:EJW524326 ETG524326:ETS524326 FDC524326:FDO524326 FMY524326:FNK524326 FWU524326:FXG524326 GGQ524326:GHC524326 GQM524326:GQY524326 HAI524326:HAU524326 HKE524326:HKQ524326 HUA524326:HUM524326 IDW524326:IEI524326 INS524326:IOE524326 IXO524326:IYA524326 JHK524326:JHW524326 JRG524326:JRS524326 KBC524326:KBO524326 KKY524326:KLK524326 KUU524326:KVG524326 LEQ524326:LFC524326 LOM524326:LOY524326 LYI524326:LYU524326 MIE524326:MIQ524326 MSA524326:MSM524326 NBW524326:NCI524326 NLS524326:NME524326 NVO524326:NWA524326 OFK524326:OFW524326 OPG524326:OPS524326 OZC524326:OZO524326 PIY524326:PJK524326 PSU524326:PTG524326 QCQ524326:QDC524326 QMM524326:QMY524326 QWI524326:QWU524326 RGE524326:RGQ524326 RQA524326:RQM524326 RZW524326:SAI524326 SJS524326:SKE524326 STO524326:SUA524326 TDK524326:TDW524326 TNG524326:TNS524326 TXC524326:TXO524326 UGY524326:UHK524326 UQU524326:URG524326 VAQ524326:VBC524326 VKM524326:VKY524326 VUI524326:VUU524326 WEE524326:WEQ524326 WOA524326:WOM524326 WXW524326:WYI524326 BO589862:CA589862 LK589862:LW589862 VG589862:VS589862 AFC589862:AFO589862 AOY589862:APK589862 AYU589862:AZG589862 BIQ589862:BJC589862 BSM589862:BSY589862 CCI589862:CCU589862 CME589862:CMQ589862 CWA589862:CWM589862 DFW589862:DGI589862 DPS589862:DQE589862 DZO589862:EAA589862 EJK589862:EJW589862 ETG589862:ETS589862 FDC589862:FDO589862 FMY589862:FNK589862 FWU589862:FXG589862 GGQ589862:GHC589862 GQM589862:GQY589862 HAI589862:HAU589862 HKE589862:HKQ589862 HUA589862:HUM589862 IDW589862:IEI589862 INS589862:IOE589862 IXO589862:IYA589862 JHK589862:JHW589862 JRG589862:JRS589862 KBC589862:KBO589862 KKY589862:KLK589862 KUU589862:KVG589862 LEQ589862:LFC589862 LOM589862:LOY589862 LYI589862:LYU589862 MIE589862:MIQ589862 MSA589862:MSM589862 NBW589862:NCI589862 NLS589862:NME589862 NVO589862:NWA589862 OFK589862:OFW589862 OPG589862:OPS589862 OZC589862:OZO589862 PIY589862:PJK589862 PSU589862:PTG589862 QCQ589862:QDC589862 QMM589862:QMY589862 QWI589862:QWU589862 RGE589862:RGQ589862 RQA589862:RQM589862 RZW589862:SAI589862 SJS589862:SKE589862 STO589862:SUA589862 TDK589862:TDW589862 TNG589862:TNS589862 TXC589862:TXO589862 UGY589862:UHK589862 UQU589862:URG589862 VAQ589862:VBC589862 VKM589862:VKY589862 VUI589862:VUU589862 WEE589862:WEQ589862 WOA589862:WOM589862 WXW589862:WYI589862 BO655398:CA655398 LK655398:LW655398 VG655398:VS655398 AFC655398:AFO655398 AOY655398:APK655398 AYU655398:AZG655398 BIQ655398:BJC655398 BSM655398:BSY655398 CCI655398:CCU655398 CME655398:CMQ655398 CWA655398:CWM655398 DFW655398:DGI655398 DPS655398:DQE655398 DZO655398:EAA655398 EJK655398:EJW655398 ETG655398:ETS655398 FDC655398:FDO655398 FMY655398:FNK655398 FWU655398:FXG655398 GGQ655398:GHC655398 GQM655398:GQY655398 HAI655398:HAU655398 HKE655398:HKQ655398 HUA655398:HUM655398 IDW655398:IEI655398 INS655398:IOE655398 IXO655398:IYA655398 JHK655398:JHW655398 JRG655398:JRS655398 KBC655398:KBO655398 KKY655398:KLK655398 KUU655398:KVG655398 LEQ655398:LFC655398 LOM655398:LOY655398 LYI655398:LYU655398 MIE655398:MIQ655398 MSA655398:MSM655398 NBW655398:NCI655398 NLS655398:NME655398 NVO655398:NWA655398 OFK655398:OFW655398 OPG655398:OPS655398 OZC655398:OZO655398 PIY655398:PJK655398 PSU655398:PTG655398 QCQ655398:QDC655398 QMM655398:QMY655398 QWI655398:QWU655398 RGE655398:RGQ655398 RQA655398:RQM655398 RZW655398:SAI655398 SJS655398:SKE655398 STO655398:SUA655398 TDK655398:TDW655398 TNG655398:TNS655398 TXC655398:TXO655398 UGY655398:UHK655398 UQU655398:URG655398 VAQ655398:VBC655398 VKM655398:VKY655398 VUI655398:VUU655398 WEE655398:WEQ655398 WOA655398:WOM655398 WXW655398:WYI655398 BO720934:CA720934 LK720934:LW720934 VG720934:VS720934 AFC720934:AFO720934 AOY720934:APK720934 AYU720934:AZG720934 BIQ720934:BJC720934 BSM720934:BSY720934 CCI720934:CCU720934 CME720934:CMQ720934 CWA720934:CWM720934 DFW720934:DGI720934 DPS720934:DQE720934 DZO720934:EAA720934 EJK720934:EJW720934 ETG720934:ETS720934 FDC720934:FDO720934 FMY720934:FNK720934 FWU720934:FXG720934 GGQ720934:GHC720934 GQM720934:GQY720934 HAI720934:HAU720934 HKE720934:HKQ720934 HUA720934:HUM720934 IDW720934:IEI720934 INS720934:IOE720934 IXO720934:IYA720934 JHK720934:JHW720934 JRG720934:JRS720934 KBC720934:KBO720934 KKY720934:KLK720934 KUU720934:KVG720934 LEQ720934:LFC720934 LOM720934:LOY720934 LYI720934:LYU720934 MIE720934:MIQ720934 MSA720934:MSM720934 NBW720934:NCI720934 NLS720934:NME720934 NVO720934:NWA720934 OFK720934:OFW720934 OPG720934:OPS720934 OZC720934:OZO720934 PIY720934:PJK720934 PSU720934:PTG720934 QCQ720934:QDC720934 QMM720934:QMY720934 QWI720934:QWU720934 RGE720934:RGQ720934 RQA720934:RQM720934 RZW720934:SAI720934 SJS720934:SKE720934 STO720934:SUA720934 TDK720934:TDW720934 TNG720934:TNS720934 TXC720934:TXO720934 UGY720934:UHK720934 UQU720934:URG720934 VAQ720934:VBC720934 VKM720934:VKY720934 VUI720934:VUU720934 WEE720934:WEQ720934 WOA720934:WOM720934 WXW720934:WYI720934 BO786470:CA786470 LK786470:LW786470 VG786470:VS786470 AFC786470:AFO786470 AOY786470:APK786470 AYU786470:AZG786470 BIQ786470:BJC786470 BSM786470:BSY786470 CCI786470:CCU786470 CME786470:CMQ786470 CWA786470:CWM786470 DFW786470:DGI786470 DPS786470:DQE786470 DZO786470:EAA786470 EJK786470:EJW786470 ETG786470:ETS786470 FDC786470:FDO786470 FMY786470:FNK786470 FWU786470:FXG786470 GGQ786470:GHC786470 GQM786470:GQY786470 HAI786470:HAU786470 HKE786470:HKQ786470 HUA786470:HUM786470 IDW786470:IEI786470 INS786470:IOE786470 IXO786470:IYA786470 JHK786470:JHW786470 JRG786470:JRS786470 KBC786470:KBO786470 KKY786470:KLK786470 KUU786470:KVG786470 LEQ786470:LFC786470 LOM786470:LOY786470 LYI786470:LYU786470 MIE786470:MIQ786470 MSA786470:MSM786470 NBW786470:NCI786470 NLS786470:NME786470 NVO786470:NWA786470 OFK786470:OFW786470 OPG786470:OPS786470 OZC786470:OZO786470 PIY786470:PJK786470 PSU786470:PTG786470 QCQ786470:QDC786470 QMM786470:QMY786470 QWI786470:QWU786470 RGE786470:RGQ786470 RQA786470:RQM786470 RZW786470:SAI786470 SJS786470:SKE786470 STO786470:SUA786470 TDK786470:TDW786470 TNG786470:TNS786470 TXC786470:TXO786470 UGY786470:UHK786470 UQU786470:URG786470 VAQ786470:VBC786470 VKM786470:VKY786470 VUI786470:VUU786470 WEE786470:WEQ786470 WOA786470:WOM786470 WXW786470:WYI786470 BO852006:CA852006 LK852006:LW852006 VG852006:VS852006 AFC852006:AFO852006 AOY852006:APK852006 AYU852006:AZG852006 BIQ852006:BJC852006 BSM852006:BSY852006 CCI852006:CCU852006 CME852006:CMQ852006 CWA852006:CWM852006 DFW852006:DGI852006 DPS852006:DQE852006 DZO852006:EAA852006 EJK852006:EJW852006 ETG852006:ETS852006 FDC852006:FDO852006 FMY852006:FNK852006 FWU852006:FXG852006 GGQ852006:GHC852006 GQM852006:GQY852006 HAI852006:HAU852006 HKE852006:HKQ852006 HUA852006:HUM852006 IDW852006:IEI852006 INS852006:IOE852006 IXO852006:IYA852006 JHK852006:JHW852006 JRG852006:JRS852006 KBC852006:KBO852006 KKY852006:KLK852006 KUU852006:KVG852006 LEQ852006:LFC852006 LOM852006:LOY852006 LYI852006:LYU852006 MIE852006:MIQ852006 MSA852006:MSM852006 NBW852006:NCI852006 NLS852006:NME852006 NVO852006:NWA852006 OFK852006:OFW852006 OPG852006:OPS852006 OZC852006:OZO852006 PIY852006:PJK852006 PSU852006:PTG852006 QCQ852006:QDC852006 QMM852006:QMY852006 QWI852006:QWU852006 RGE852006:RGQ852006 RQA852006:RQM852006 RZW852006:SAI852006 SJS852006:SKE852006 STO852006:SUA852006 TDK852006:TDW852006 TNG852006:TNS852006 TXC852006:TXO852006 UGY852006:UHK852006 UQU852006:URG852006 VAQ852006:VBC852006 VKM852006:VKY852006 VUI852006:VUU852006 WEE852006:WEQ852006 WOA852006:WOM852006 WXW852006:WYI852006 BO917542:CA917542 LK917542:LW917542 VG917542:VS917542 AFC917542:AFO917542 AOY917542:APK917542 AYU917542:AZG917542 BIQ917542:BJC917542 BSM917542:BSY917542 CCI917542:CCU917542 CME917542:CMQ917542 CWA917542:CWM917542 DFW917542:DGI917542 DPS917542:DQE917542 DZO917542:EAA917542 EJK917542:EJW917542 ETG917542:ETS917542 FDC917542:FDO917542 FMY917542:FNK917542 FWU917542:FXG917542 GGQ917542:GHC917542 GQM917542:GQY917542 HAI917542:HAU917542 HKE917542:HKQ917542 HUA917542:HUM917542 IDW917542:IEI917542 INS917542:IOE917542 IXO917542:IYA917542 JHK917542:JHW917542 JRG917542:JRS917542 KBC917542:KBO917542 KKY917542:KLK917542 KUU917542:KVG917542 LEQ917542:LFC917542 LOM917542:LOY917542 LYI917542:LYU917542 MIE917542:MIQ917542 MSA917542:MSM917542 NBW917542:NCI917542 NLS917542:NME917542 NVO917542:NWA917542 OFK917542:OFW917542 OPG917542:OPS917542 OZC917542:OZO917542 PIY917542:PJK917542 PSU917542:PTG917542 QCQ917542:QDC917542 QMM917542:QMY917542 QWI917542:QWU917542 RGE917542:RGQ917542 RQA917542:RQM917542 RZW917542:SAI917542 SJS917542:SKE917542 STO917542:SUA917542 TDK917542:TDW917542 TNG917542:TNS917542 TXC917542:TXO917542 UGY917542:UHK917542 UQU917542:URG917542 VAQ917542:VBC917542 VKM917542:VKY917542 VUI917542:VUU917542 WEE917542:WEQ917542 WOA917542:WOM917542 WXW917542:WYI917542 BO983078:CA983078 LK983078:LW983078 VG983078:VS983078 AFC983078:AFO983078 AOY983078:APK983078 AYU983078:AZG983078 BIQ983078:BJC983078 BSM983078:BSY983078 CCI983078:CCU983078 CME983078:CMQ983078 CWA983078:CWM983078 DFW983078:DGI983078 DPS983078:DQE983078 DZO983078:EAA983078 EJK983078:EJW983078 ETG983078:ETS983078 FDC983078:FDO983078 FMY983078:FNK983078 FWU983078:FXG983078 GGQ983078:GHC983078 GQM983078:GQY983078 HAI983078:HAU983078 HKE983078:HKQ983078 HUA983078:HUM983078 IDW983078:IEI983078 INS983078:IOE983078 IXO983078:IYA983078 JHK983078:JHW983078 JRG983078:JRS983078 KBC983078:KBO983078 KKY983078:KLK983078 KUU983078:KVG983078 LEQ983078:LFC983078 LOM983078:LOY983078 LYI983078:LYU983078 MIE983078:MIQ983078 MSA983078:MSM983078 NBW983078:NCI983078 NLS983078:NME983078 NVO983078:NWA983078 OFK983078:OFW983078 OPG983078:OPS983078 OZC983078:OZO983078 PIY983078:PJK983078 PSU983078:PTG983078 QCQ983078:QDC983078 QMM983078:QMY983078 QWI983078:QWU983078 RGE983078:RGQ983078 RQA983078:RQM983078 RZW983078:SAI983078 SJS983078:SKE983078 STO983078:SUA983078 TDK983078:TDW983078 TNG983078:TNS983078 TXC983078:TXO983078 UGY983078:UHK983078 UQU983078:URG983078 VAQ983078:VBC983078 VKM983078:VKY983078 VUI983078:VUU983078 WEE983078:WEQ983078 WOA983078:WOM983078 WXW983078:WYI983078" xr:uid="{1E582BF2-3E7B-4D5B-A0E9-BC1A422EBB59}">
      <formula1>"3．委託解除年月日,③．委託解除年月日"</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4" ma:contentTypeDescription="新しいドキュメントを作成します。" ma:contentTypeScope="" ma:versionID="e4718ca1d1a622050e44a245db237280">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cc832098567bfeb95ebf95a3b855416c"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A14A16-433B-408B-9C39-E241E377DF86}">
  <ds:schemaRefs>
    <ds:schemaRef ds:uri="263dbbe5-076b-4606-a03b-9598f5f2f35a"/>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6c6b81f-1a00-4974-b801-8045663bd344"/>
    <ds:schemaRef ds:uri="http://www.w3.org/XML/1998/namespace"/>
  </ds:schemaRefs>
</ds:datastoreItem>
</file>

<file path=customXml/itemProps2.xml><?xml version="1.0" encoding="utf-8"?>
<ds:datastoreItem xmlns:ds="http://schemas.openxmlformats.org/officeDocument/2006/customXml" ds:itemID="{914933D6-7D77-4310-9F0C-2EB02808A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261BC9-37A2-498B-8D87-F8AD7B5FF4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報告書（事業主控）</vt:lpstr>
      <vt:lpstr>報告書（提出用）</vt:lpstr>
      <vt:lpstr>総括表（提出用）</vt:lpstr>
      <vt:lpstr>_10月</vt:lpstr>
      <vt:lpstr>_11月</vt:lpstr>
      <vt:lpstr>_12月</vt:lpstr>
      <vt:lpstr>_1月</vt:lpstr>
      <vt:lpstr>_2月</vt:lpstr>
      <vt:lpstr>_3月</vt:lpstr>
      <vt:lpstr>_4月</vt:lpstr>
      <vt:lpstr>_5月</vt:lpstr>
      <vt:lpstr>_6月</vt:lpstr>
      <vt:lpstr>_7月</vt:lpstr>
      <vt:lpstr>_8月</vt:lpstr>
      <vt:lpstr>_9月</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2025-04-15T02:53:57Z</dcterms:created>
  <dcterms:modified xsi:type="dcterms:W3CDTF">2025-04-15T02:53:57Z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